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075" windowHeight="4695" activeTab="0"/>
  </bookViews>
  <sheets>
    <sheet name="Menu" sheetId="1" r:id="rId1"/>
    <sheet name="Tableau Moy." sheetId="2" r:id="rId2"/>
  </sheets>
  <definedNames/>
  <calcPr fullCalcOnLoad="1"/>
</workbook>
</file>

<file path=xl/sharedStrings.xml><?xml version="1.0" encoding="utf-8"?>
<sst xmlns="http://schemas.openxmlformats.org/spreadsheetml/2006/main" count="149" uniqueCount="91">
  <si>
    <t>Archambault Gyslain</t>
  </si>
  <si>
    <t>Audet Francis</t>
  </si>
  <si>
    <t>Auger Keven</t>
  </si>
  <si>
    <t>Blain Marc-André</t>
  </si>
  <si>
    <t>Boucher Paul</t>
  </si>
  <si>
    <t>Boucher Simon</t>
  </si>
  <si>
    <t>Boutet Richard</t>
  </si>
  <si>
    <t>Carmoni Carl</t>
  </si>
  <si>
    <t>Carmoni Suzanne</t>
  </si>
  <si>
    <t>Carrier Jonathan</t>
  </si>
  <si>
    <t>Chainey Nicolas</t>
  </si>
  <si>
    <t>Chartier Mickael</t>
  </si>
  <si>
    <t>Clermont Dany</t>
  </si>
  <si>
    <t>Cliché Dari</t>
  </si>
  <si>
    <t>Daigle Alexandre</t>
  </si>
  <si>
    <t>Daneau Antoine</t>
  </si>
  <si>
    <t>Desrosiers Mathieu</t>
  </si>
  <si>
    <t>Doyon-Rose Dany</t>
  </si>
  <si>
    <t>Duguay Gaétan</t>
  </si>
  <si>
    <t>Dupont Mathieu</t>
  </si>
  <si>
    <t>Evoy Raphael</t>
  </si>
  <si>
    <t>Fortier Louis</t>
  </si>
  <si>
    <t>Fournier Thérèse</t>
  </si>
  <si>
    <t>Fraser Guy</t>
  </si>
  <si>
    <t>Gagné Roch</t>
  </si>
  <si>
    <t>Gamelin Anthony</t>
  </si>
  <si>
    <t>Gauthier Tommy</t>
  </si>
  <si>
    <t>Girard Gilles</t>
  </si>
  <si>
    <t>Girouard Alain</t>
  </si>
  <si>
    <t>Gravel Dany</t>
  </si>
  <si>
    <t>Hamel Olivier</t>
  </si>
  <si>
    <t>Labbé Jacques</t>
  </si>
  <si>
    <t>Labrecque Roselyne</t>
  </si>
  <si>
    <t>Labrie Mathieu</t>
  </si>
  <si>
    <t>Labrie René</t>
  </si>
  <si>
    <t>Lagueux Reynald</t>
  </si>
  <si>
    <t>Lapointe Karl</t>
  </si>
  <si>
    <t>Laramée Francois</t>
  </si>
  <si>
    <t>Larivière Eric</t>
  </si>
  <si>
    <t>Lavallée Sébastien</t>
  </si>
  <si>
    <t>Leclerc Dany</t>
  </si>
  <si>
    <t>Legault Etienne</t>
  </si>
  <si>
    <t>Létourneau Denis</t>
  </si>
  <si>
    <t>Martin Antoine</t>
  </si>
  <si>
    <t>Martin Zach</t>
  </si>
  <si>
    <t>Masson Emilie</t>
  </si>
  <si>
    <t>Moisan Alexandre</t>
  </si>
  <si>
    <t>Naud Samuel</t>
  </si>
  <si>
    <t>Neron Charles</t>
  </si>
  <si>
    <t>Noel Jocelyn</t>
  </si>
  <si>
    <t>Oblin Pascal</t>
  </si>
  <si>
    <t>Ouimet Maxime</t>
  </si>
  <si>
    <t>Paquette Marc André</t>
  </si>
  <si>
    <t>Poulin Thomas</t>
  </si>
  <si>
    <t>Pratte Alain</t>
  </si>
  <si>
    <t>Proulx Joel</t>
  </si>
  <si>
    <t>Rheault Suzanne</t>
  </si>
  <si>
    <t>Riopel Tommy</t>
  </si>
  <si>
    <t>Roby Maxime</t>
  </si>
  <si>
    <t>Roy Jérémie</t>
  </si>
  <si>
    <t>Roy Marc-André</t>
  </si>
  <si>
    <t>Roy Pierre-Luc</t>
  </si>
  <si>
    <t>Royer Simon</t>
  </si>
  <si>
    <t>Ste-Marie Christian</t>
  </si>
  <si>
    <t>Talbot Bibiane</t>
  </si>
  <si>
    <t>Talbot Léo</t>
  </si>
  <si>
    <t>Trottier Charles</t>
  </si>
  <si>
    <t>Turcotte-Lang,Simon</t>
  </si>
  <si>
    <t>Verreault Marc</t>
  </si>
  <si>
    <t>Viau Kim</t>
  </si>
  <si>
    <t>Brouillette Marc-André</t>
  </si>
  <si>
    <t>Gosselin Riddle Ashley</t>
  </si>
  <si>
    <t>Juin</t>
  </si>
  <si>
    <t>Terre</t>
  </si>
  <si>
    <t>Juil</t>
  </si>
  <si>
    <t>Août</t>
  </si>
  <si>
    <t>St-H</t>
  </si>
  <si>
    <t>Sept</t>
  </si>
  <si>
    <t>Moyenne</t>
  </si>
  <si>
    <t>Saison 2014</t>
  </si>
  <si>
    <t>Black Lack</t>
  </si>
  <si>
    <t>Shawinigan</t>
  </si>
  <si>
    <t>Terrebonne</t>
  </si>
  <si>
    <t>Mini</t>
  </si>
  <si>
    <t>Maxi</t>
  </si>
  <si>
    <t>PTS</t>
  </si>
  <si>
    <t>PJ</t>
  </si>
  <si>
    <t>St-Hyacinthe</t>
  </si>
  <si>
    <t>Hamel Réjean</t>
  </si>
  <si>
    <t>B L</t>
  </si>
  <si>
    <t>Shaw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</si>
</sst>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* #,##0\ &quot;$&quot;_-;_-* #,##0\ &quot;$&quot;\-;_-* &quot;-&quot;\ &quot;$&quot;_-;_-@_-"/>
    <numFmt numFmtId="165" formatCode="_-* #,##0\ _$_-;_-* #,##0\ _$\-;_-* &quot;-&quot;\ _$_-;_-@_-"/>
    <numFmt numFmtId="166" formatCode="_-* #,##0.00\ &quot;$&quot;_-;_-* #,##0.00\ &quot;$&quot;\-;_-* &quot;-&quot;??\ &quot;$&quot;_-;_-@_-"/>
    <numFmt numFmtId="167" formatCode="_-* #,##0.00\ _$_-;_-* #,##0.00\ _$\-;_-* &quot;-&quot;??\ _$_-;_-@_-"/>
  </numFmts>
  <fonts count="43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0"/>
    </font>
    <font>
      <sz val="22"/>
      <color indexed="8"/>
      <name val="Arial"/>
      <family val="2"/>
    </font>
    <font>
      <i/>
      <sz val="72"/>
      <color indexed="8"/>
      <name val="Monotype Corsiva"/>
      <family val="4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48"/>
      <color indexed="8"/>
      <name val="Monotype Corsiva"/>
      <family val="4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48"/>
      <color theme="1"/>
      <name val="Monotype Corsiva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1">
    <xf numFmtId="0" fontId="0" fillId="0" borderId="0" xfId="0" applyAlignment="1">
      <alignment/>
    </xf>
    <xf numFmtId="0" fontId="2" fillId="0" borderId="0" xfId="50" applyBorder="1">
      <alignment/>
      <protection/>
    </xf>
    <xf numFmtId="0" fontId="2" fillId="0" borderId="0" xfId="50" applyFill="1" applyBorder="1">
      <alignment/>
      <protection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50" applyFont="1" applyBorder="1">
      <alignment/>
      <protection/>
    </xf>
    <xf numFmtId="0" fontId="41" fillId="0" borderId="0" xfId="0" applyNumberFormat="1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190500</xdr:rowOff>
    </xdr:from>
    <xdr:to>
      <xdr:col>12</xdr:col>
      <xdr:colOff>885825</xdr:colOff>
      <xdr:row>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190500"/>
          <a:ext cx="3629025" cy="1304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2047875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28"/>
  <sheetViews>
    <sheetView tabSelected="1" zoomScalePageLayoutView="0" workbookViewId="0" topLeftCell="A1">
      <selection activeCell="A1" sqref="A1"/>
    </sheetView>
  </sheetViews>
  <sheetFormatPr defaultColWidth="11.5546875" defaultRowHeight="15"/>
  <cols>
    <col min="1" max="3" width="11.5546875" style="0" customWidth="1"/>
    <col min="4" max="4" width="5.77734375" style="0" customWidth="1"/>
    <col min="5" max="6" width="11.5546875" style="0" customWidth="1"/>
    <col min="7" max="7" width="5.77734375" style="0" customWidth="1"/>
    <col min="8" max="18" width="11.5546875" style="0" customWidth="1"/>
    <col min="19" max="30" width="11.5546875" style="0" hidden="1" customWidth="1"/>
    <col min="31" max="34" width="0" style="0" hidden="1" customWidth="1"/>
    <col min="35" max="48" width="11.5546875" style="0" hidden="1" customWidth="1"/>
    <col min="49" max="58" width="0" style="0" hidden="1" customWidth="1"/>
  </cols>
  <sheetData>
    <row r="1" spans="1:16" ht="15">
      <c r="A1" s="18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</row>
    <row r="2" spans="1:16" ht="15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</row>
    <row r="3" spans="1:16" ht="15">
      <c r="A3" s="18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20"/>
      <c r="P3" s="20"/>
    </row>
    <row r="4" spans="1:16" ht="15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0"/>
      <c r="P4" s="20"/>
    </row>
    <row r="5" spans="1:16" ht="15">
      <c r="A5" s="18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0"/>
      <c r="P5" s="20"/>
    </row>
    <row r="6" spans="1:16" ht="15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0"/>
      <c r="P6" s="20"/>
    </row>
    <row r="7" spans="1:16" ht="15">
      <c r="A7" s="18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0"/>
      <c r="P7" s="20"/>
    </row>
    <row r="8" spans="1:16" ht="15">
      <c r="A8" s="18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0"/>
      <c r="P8" s="20"/>
    </row>
    <row r="9" spans="1:16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</sheetData>
  <sheetProtection/>
  <printOptions/>
  <pageMargins left="0.7" right="0.7" top="0.75" bottom="0.75" header="0.3" footer="0.3"/>
  <pageSetup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H86"/>
  <sheetViews>
    <sheetView zoomScalePageLayoutView="0" workbookViewId="0" topLeftCell="A1">
      <pane ySplit="3975" topLeftCell="A13" activePane="bottomLeft" state="split"/>
      <selection pane="topLeft" activeCell="C1" sqref="C1"/>
      <selection pane="bottomLeft" activeCell="B14" sqref="B14"/>
    </sheetView>
  </sheetViews>
  <sheetFormatPr defaultColWidth="11.5546875" defaultRowHeight="15"/>
  <cols>
    <col min="1" max="1" width="3.88671875" style="0" customWidth="1"/>
    <col min="2" max="2" width="23.99609375" style="0" customWidth="1"/>
    <col min="3" max="17" width="3.77734375" style="0" customWidth="1"/>
    <col min="18" max="18" width="8.77734375" style="0" customWidth="1"/>
    <col min="19" max="21" width="3.77734375" style="0" customWidth="1"/>
    <col min="22" max="22" width="8.77734375" style="0" customWidth="1"/>
    <col min="23" max="25" width="3.77734375" style="0" customWidth="1"/>
    <col min="26" max="26" width="8.77734375" style="0" customWidth="1"/>
    <col min="27" max="29" width="3.77734375" style="0" customWidth="1"/>
    <col min="30" max="30" width="8.77734375" style="0" customWidth="1"/>
    <col min="31" max="33" width="3.77734375" style="0" customWidth="1"/>
    <col min="34" max="34" width="8.77734375" style="0" customWidth="1"/>
    <col min="35" max="37" width="3.77734375" style="0" customWidth="1"/>
    <col min="38" max="38" width="8.77734375" style="0" customWidth="1"/>
    <col min="39" max="41" width="3.77734375" style="0" customWidth="1"/>
    <col min="42" max="42" width="8.77734375" style="0" customWidth="1"/>
    <col min="43" max="46" width="11.5546875" style="0" customWidth="1"/>
    <col min="47" max="59" width="3.77734375" style="0" customWidth="1"/>
    <col min="60" max="60" width="4.10546875" style="0" customWidth="1"/>
  </cols>
  <sheetData>
    <row r="1" spans="3:60" ht="15.75" customHeight="1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</row>
    <row r="2" spans="3:60" ht="15" customHeight="1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</row>
    <row r="3" spans="3:60" ht="15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3:60" ht="15" customHeight="1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pans="3:60" ht="15" customHeight="1"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</row>
    <row r="6" spans="3:60" ht="15.75" customHeight="1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3:60" ht="15" customHeight="1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</row>
    <row r="8" spans="3:60" ht="15.75" customHeight="1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</row>
    <row r="9" spans="3:60" ht="15" customHeight="1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</row>
    <row r="10" spans="3:58" ht="15">
      <c r="C10" s="4">
        <v>7</v>
      </c>
      <c r="D10" s="4">
        <v>21</v>
      </c>
      <c r="E10" s="4">
        <v>28</v>
      </c>
      <c r="F10" s="4">
        <v>5</v>
      </c>
      <c r="G10" s="4">
        <v>12</v>
      </c>
      <c r="H10" s="4">
        <v>19</v>
      </c>
      <c r="I10" s="4">
        <v>2</v>
      </c>
      <c r="J10" s="4">
        <v>9</v>
      </c>
      <c r="K10" s="4">
        <v>23</v>
      </c>
      <c r="L10" s="4">
        <v>6</v>
      </c>
      <c r="M10" s="4">
        <v>14</v>
      </c>
      <c r="N10" s="4">
        <v>20</v>
      </c>
      <c r="O10" s="4"/>
      <c r="P10" s="4"/>
      <c r="Q10" s="4"/>
      <c r="AU10" s="15">
        <v>7</v>
      </c>
      <c r="AV10" s="15">
        <v>21</v>
      </c>
      <c r="AW10" s="15">
        <v>28</v>
      </c>
      <c r="AX10" s="15">
        <v>5</v>
      </c>
      <c r="AY10" s="15">
        <v>12</v>
      </c>
      <c r="AZ10" s="15">
        <v>19</v>
      </c>
      <c r="BA10" s="15">
        <v>2</v>
      </c>
      <c r="BB10" s="15">
        <v>9</v>
      </c>
      <c r="BC10" s="15">
        <v>23</v>
      </c>
      <c r="BD10" s="15">
        <v>6</v>
      </c>
      <c r="BE10" s="15">
        <v>14</v>
      </c>
      <c r="BF10" s="15">
        <v>20</v>
      </c>
    </row>
    <row r="11" spans="3:58" ht="15">
      <c r="C11" s="5" t="s">
        <v>72</v>
      </c>
      <c r="D11" s="5" t="s">
        <v>72</v>
      </c>
      <c r="E11" s="5" t="s">
        <v>72</v>
      </c>
      <c r="F11" s="5" t="s">
        <v>74</v>
      </c>
      <c r="G11" s="5" t="s">
        <v>74</v>
      </c>
      <c r="H11" s="5" t="s">
        <v>74</v>
      </c>
      <c r="I11" s="5" t="s">
        <v>75</v>
      </c>
      <c r="J11" s="5" t="s">
        <v>75</v>
      </c>
      <c r="K11" s="5" t="s">
        <v>75</v>
      </c>
      <c r="L11" s="5" t="s">
        <v>77</v>
      </c>
      <c r="M11" s="5" t="s">
        <v>77</v>
      </c>
      <c r="N11" s="5" t="s">
        <v>77</v>
      </c>
      <c r="O11" s="5"/>
      <c r="P11" s="5"/>
      <c r="Q11" s="5"/>
      <c r="R11" s="6" t="s">
        <v>78</v>
      </c>
      <c r="S11" s="6"/>
      <c r="T11" s="6"/>
      <c r="U11" s="3"/>
      <c r="V11" s="6" t="s">
        <v>78</v>
      </c>
      <c r="W11" s="3"/>
      <c r="X11" s="3"/>
      <c r="Y11" s="3"/>
      <c r="Z11" s="6" t="s">
        <v>78</v>
      </c>
      <c r="AA11" s="3"/>
      <c r="AB11" s="3"/>
      <c r="AC11" s="3"/>
      <c r="AD11" s="6" t="s">
        <v>78</v>
      </c>
      <c r="AE11" s="3"/>
      <c r="AF11" s="3"/>
      <c r="AG11" s="3"/>
      <c r="AH11" s="6" t="s">
        <v>78</v>
      </c>
      <c r="AI11" s="3"/>
      <c r="AJ11" s="3"/>
      <c r="AK11" s="3"/>
      <c r="AL11" s="6" t="s">
        <v>78</v>
      </c>
      <c r="AM11" s="3"/>
      <c r="AN11" s="3"/>
      <c r="AO11" s="3"/>
      <c r="AP11" s="6" t="s">
        <v>78</v>
      </c>
      <c r="AU11" s="16" t="s">
        <v>72</v>
      </c>
      <c r="AV11" s="16" t="s">
        <v>72</v>
      </c>
      <c r="AW11" s="16" t="s">
        <v>72</v>
      </c>
      <c r="AX11" s="16" t="s">
        <v>74</v>
      </c>
      <c r="AY11" s="16" t="s">
        <v>74</v>
      </c>
      <c r="AZ11" s="16" t="s">
        <v>74</v>
      </c>
      <c r="BA11" s="16" t="s">
        <v>75</v>
      </c>
      <c r="BB11" s="16" t="s">
        <v>75</v>
      </c>
      <c r="BC11" s="16" t="s">
        <v>75</v>
      </c>
      <c r="BD11" s="16" t="s">
        <v>77</v>
      </c>
      <c r="BE11" s="16" t="s">
        <v>77</v>
      </c>
      <c r="BF11" s="16" t="s">
        <v>77</v>
      </c>
    </row>
    <row r="12" spans="3:60" ht="15">
      <c r="C12" s="5" t="s">
        <v>73</v>
      </c>
      <c r="D12" s="5" t="s">
        <v>76</v>
      </c>
      <c r="E12" s="5" t="s">
        <v>76</v>
      </c>
      <c r="F12" s="5" t="s">
        <v>89</v>
      </c>
      <c r="G12" s="5" t="s">
        <v>90</v>
      </c>
      <c r="H12" s="5" t="s">
        <v>90</v>
      </c>
      <c r="I12" s="5" t="s">
        <v>76</v>
      </c>
      <c r="J12" s="5" t="s">
        <v>89</v>
      </c>
      <c r="K12" s="5" t="s">
        <v>89</v>
      </c>
      <c r="L12" s="5" t="s">
        <v>73</v>
      </c>
      <c r="M12" s="5" t="s">
        <v>90</v>
      </c>
      <c r="N12" s="5" t="s">
        <v>73</v>
      </c>
      <c r="O12" s="5"/>
      <c r="P12" s="5" t="s">
        <v>85</v>
      </c>
      <c r="Q12" s="5" t="s">
        <v>86</v>
      </c>
      <c r="R12" s="6" t="s">
        <v>79</v>
      </c>
      <c r="S12" s="6"/>
      <c r="T12" s="5" t="s">
        <v>85</v>
      </c>
      <c r="U12" s="5" t="s">
        <v>86</v>
      </c>
      <c r="V12" s="6" t="s">
        <v>80</v>
      </c>
      <c r="W12" s="3"/>
      <c r="X12" s="5" t="s">
        <v>85</v>
      </c>
      <c r="Y12" s="5" t="s">
        <v>86</v>
      </c>
      <c r="Z12" s="6" t="s">
        <v>87</v>
      </c>
      <c r="AA12" s="3"/>
      <c r="AB12" s="5" t="s">
        <v>85</v>
      </c>
      <c r="AC12" s="5" t="s">
        <v>86</v>
      </c>
      <c r="AD12" s="6" t="s">
        <v>81</v>
      </c>
      <c r="AE12" s="3"/>
      <c r="AF12" s="5" t="s">
        <v>85</v>
      </c>
      <c r="AG12" s="5" t="s">
        <v>86</v>
      </c>
      <c r="AH12" s="6" t="s">
        <v>82</v>
      </c>
      <c r="AI12" s="3"/>
      <c r="AJ12" s="5" t="s">
        <v>85</v>
      </c>
      <c r="AK12" s="5" t="s">
        <v>86</v>
      </c>
      <c r="AL12" s="6" t="s">
        <v>83</v>
      </c>
      <c r="AM12" s="3"/>
      <c r="AN12" s="5" t="s">
        <v>85</v>
      </c>
      <c r="AO12" s="5" t="s">
        <v>86</v>
      </c>
      <c r="AP12" s="6" t="s">
        <v>84</v>
      </c>
      <c r="AU12" s="16" t="s">
        <v>73</v>
      </c>
      <c r="AV12" s="16" t="s">
        <v>76</v>
      </c>
      <c r="AW12" s="16" t="s">
        <v>76</v>
      </c>
      <c r="AX12" s="16" t="s">
        <v>89</v>
      </c>
      <c r="AY12" s="16" t="s">
        <v>90</v>
      </c>
      <c r="AZ12" s="16" t="s">
        <v>90</v>
      </c>
      <c r="BA12" s="16" t="s">
        <v>76</v>
      </c>
      <c r="BB12" s="16" t="s">
        <v>89</v>
      </c>
      <c r="BC12" s="16" t="s">
        <v>89</v>
      </c>
      <c r="BD12" s="16" t="s">
        <v>73</v>
      </c>
      <c r="BE12" s="16" t="s">
        <v>90</v>
      </c>
      <c r="BF12" s="16" t="s">
        <v>73</v>
      </c>
      <c r="BH12" s="5"/>
    </row>
    <row r="14" spans="1:60" ht="15">
      <c r="A14" s="3">
        <v>1</v>
      </c>
      <c r="B14" s="1" t="s">
        <v>0</v>
      </c>
      <c r="C14" s="7">
        <v>121</v>
      </c>
      <c r="D14" s="7"/>
      <c r="E14" s="8"/>
      <c r="F14" s="8"/>
      <c r="G14" s="8"/>
      <c r="H14" s="8"/>
      <c r="I14" s="8"/>
      <c r="J14" s="7"/>
      <c r="K14" s="8"/>
      <c r="L14" s="7">
        <v>108</v>
      </c>
      <c r="M14" s="7"/>
      <c r="N14" s="7">
        <v>105</v>
      </c>
      <c r="O14" s="9"/>
      <c r="P14" s="9">
        <f aca="true" t="shared" si="0" ref="P14:P45">SUM(C14:N14)</f>
        <v>334</v>
      </c>
      <c r="Q14" s="9">
        <f aca="true" t="shared" si="1" ref="Q14:Q45">SUM(AU14:BF14)</f>
        <v>9</v>
      </c>
      <c r="R14" s="10">
        <f aca="true" t="shared" si="2" ref="R14:R45">SUM(P14/Q14)</f>
        <v>37.111111111111114</v>
      </c>
      <c r="S14" s="10"/>
      <c r="T14" s="12">
        <f aca="true" t="shared" si="3" ref="T14:T45">SUM(F14+J14+K14)</f>
        <v>0</v>
      </c>
      <c r="U14" s="12">
        <f aca="true" t="shared" si="4" ref="U14:U45">SUM(AX14+BB14+BC14)</f>
        <v>0</v>
      </c>
      <c r="V14" s="10">
        <f aca="true" t="shared" si="5" ref="V14:V45">IF(U14=0,0,T14/U14)</f>
        <v>0</v>
      </c>
      <c r="W14" s="4"/>
      <c r="X14" s="12">
        <f aca="true" t="shared" si="6" ref="X14:X45">SUM(D14+E14+I14)</f>
        <v>0</v>
      </c>
      <c r="Y14" s="12">
        <f aca="true" t="shared" si="7" ref="Y14:Y45">SUM(AV14+AW14+BA14)</f>
        <v>0</v>
      </c>
      <c r="Z14" s="10">
        <f aca="true" t="shared" si="8" ref="Z14:Z45">IF(Y14=0,0,X14/Y14)</f>
        <v>0</v>
      </c>
      <c r="AA14" s="4"/>
      <c r="AB14" s="12">
        <f aca="true" t="shared" si="9" ref="AB14:AB45">SUM(G14+H14+M14)</f>
        <v>0</v>
      </c>
      <c r="AC14" s="12">
        <f aca="true" t="shared" si="10" ref="AC14:AC45">SUM(AY14+AZ14+BE14)</f>
        <v>0</v>
      </c>
      <c r="AD14" s="10">
        <f aca="true" t="shared" si="11" ref="AD14:AD45">IF(AC14=0,0,AB14/AC14)</f>
        <v>0</v>
      </c>
      <c r="AE14" s="4"/>
      <c r="AF14" s="12">
        <f aca="true" t="shared" si="12" ref="AF14:AF45">SUM(C14+L14+N14)</f>
        <v>334</v>
      </c>
      <c r="AG14" s="12">
        <f aca="true" t="shared" si="13" ref="AG14:AG45">SUM(AU14+BD14+BF14)</f>
        <v>9</v>
      </c>
      <c r="AH14" s="10">
        <f aca="true" t="shared" si="14" ref="AH14:AH45">IF(AG14=0,0,AF14/AG14)</f>
        <v>37.111111111111114</v>
      </c>
      <c r="AI14" s="4"/>
      <c r="AJ14" s="12">
        <f aca="true" t="shared" si="15" ref="AJ14:AJ45">SUM(C14+D14+J14+L14+M14+N14)</f>
        <v>334</v>
      </c>
      <c r="AK14" s="12">
        <f aca="true" t="shared" si="16" ref="AK14:AK45">SUM(AU14+AV14+BB14+BD14+BE14+BF14)</f>
        <v>9</v>
      </c>
      <c r="AL14" s="10">
        <f aca="true" t="shared" si="17" ref="AL14:AL45">IF(AK14=0,0,AJ14/AK14)</f>
        <v>37.111111111111114</v>
      </c>
      <c r="AM14" s="4"/>
      <c r="AN14" s="12">
        <f aca="true" t="shared" si="18" ref="AN14:AN45">SUM(E14+F14+G14+H14+I14+K14)</f>
        <v>0</v>
      </c>
      <c r="AO14" s="12">
        <f aca="true" t="shared" si="19" ref="AO14:AO45">SUM(AW14+AX14+AY14+AZ14+BA14+BC14)</f>
        <v>0</v>
      </c>
      <c r="AP14" s="10">
        <f aca="true" t="shared" si="20" ref="AP14:AP45">IF(AO14=0,0,AN14/AO14)</f>
        <v>0</v>
      </c>
      <c r="AU14" s="13">
        <f aca="true" t="shared" si="21" ref="AU14:AU45">IF(C14="",0,3)</f>
        <v>3</v>
      </c>
      <c r="AV14" s="13">
        <f aca="true" t="shared" si="22" ref="AV14:AV45">IF(D14="",0,3)</f>
        <v>0</v>
      </c>
      <c r="AW14" s="14">
        <f aca="true" t="shared" si="23" ref="AW14:AW45">IF(E14="",0,2)</f>
        <v>0</v>
      </c>
      <c r="AX14" s="14">
        <f aca="true" t="shared" si="24" ref="AX14:AX35">IF(F14="",0,3)</f>
        <v>0</v>
      </c>
      <c r="AY14" s="14">
        <f aca="true" t="shared" si="25" ref="AY14:AY35">IF(G14="",0,3)</f>
        <v>0</v>
      </c>
      <c r="AZ14" s="14">
        <f aca="true" t="shared" si="26" ref="AZ14:AZ45">IF(H14="",0,2)</f>
        <v>0</v>
      </c>
      <c r="BA14" s="14">
        <f aca="true" t="shared" si="27" ref="BA14:BA45">IF(I14="",0,3)</f>
        <v>0</v>
      </c>
      <c r="BB14" s="13">
        <f aca="true" t="shared" si="28" ref="BB14:BB45">IF(J14="",0,2)</f>
        <v>0</v>
      </c>
      <c r="BC14" s="14">
        <f aca="true" t="shared" si="29" ref="BC14:BC45">IF(K14="",0,2)</f>
        <v>0</v>
      </c>
      <c r="BD14" s="13">
        <f aca="true" t="shared" si="30" ref="BD14:BD45">IF(L14="",0,3)</f>
        <v>3</v>
      </c>
      <c r="BE14" s="13">
        <f aca="true" t="shared" si="31" ref="BE14:BE45">IF(M14="",0,3)</f>
        <v>0</v>
      </c>
      <c r="BF14" s="13">
        <f aca="true" t="shared" si="32" ref="BF14:BF45">IF(N14="",0,3)</f>
        <v>3</v>
      </c>
      <c r="BH14" s="4"/>
    </row>
    <row r="15" spans="1:60" ht="15">
      <c r="A15" s="3">
        <v>2</v>
      </c>
      <c r="B15" s="1" t="s">
        <v>1</v>
      </c>
      <c r="C15" s="7"/>
      <c r="D15" s="7"/>
      <c r="E15" s="8"/>
      <c r="F15" s="8">
        <v>116</v>
      </c>
      <c r="G15" s="8"/>
      <c r="H15" s="8"/>
      <c r="I15" s="8"/>
      <c r="J15" s="7"/>
      <c r="K15" s="8"/>
      <c r="L15" s="7"/>
      <c r="M15" s="7"/>
      <c r="N15" s="7"/>
      <c r="O15" s="9"/>
      <c r="P15" s="9">
        <f t="shared" si="0"/>
        <v>116</v>
      </c>
      <c r="Q15" s="9">
        <f t="shared" si="1"/>
        <v>3</v>
      </c>
      <c r="R15" s="10">
        <f t="shared" si="2"/>
        <v>38.666666666666664</v>
      </c>
      <c r="S15" s="10"/>
      <c r="T15" s="12">
        <f t="shared" si="3"/>
        <v>116</v>
      </c>
      <c r="U15" s="12">
        <f t="shared" si="4"/>
        <v>3</v>
      </c>
      <c r="V15" s="10">
        <f t="shared" si="5"/>
        <v>38.666666666666664</v>
      </c>
      <c r="W15" s="4"/>
      <c r="X15" s="12">
        <f t="shared" si="6"/>
        <v>0</v>
      </c>
      <c r="Y15" s="12">
        <f t="shared" si="7"/>
        <v>0</v>
      </c>
      <c r="Z15" s="10">
        <f t="shared" si="8"/>
        <v>0</v>
      </c>
      <c r="AA15" s="4"/>
      <c r="AB15" s="12">
        <f t="shared" si="9"/>
        <v>0</v>
      </c>
      <c r="AC15" s="12">
        <f t="shared" si="10"/>
        <v>0</v>
      </c>
      <c r="AD15" s="10">
        <f t="shared" si="11"/>
        <v>0</v>
      </c>
      <c r="AE15" s="4"/>
      <c r="AF15" s="12">
        <f t="shared" si="12"/>
        <v>0</v>
      </c>
      <c r="AG15" s="12">
        <f t="shared" si="13"/>
        <v>0</v>
      </c>
      <c r="AH15" s="10">
        <f t="shared" si="14"/>
        <v>0</v>
      </c>
      <c r="AI15" s="4"/>
      <c r="AJ15" s="12">
        <f t="shared" si="15"/>
        <v>0</v>
      </c>
      <c r="AK15" s="12">
        <f t="shared" si="16"/>
        <v>0</v>
      </c>
      <c r="AL15" s="10">
        <f t="shared" si="17"/>
        <v>0</v>
      </c>
      <c r="AM15" s="4"/>
      <c r="AN15" s="12">
        <f t="shared" si="18"/>
        <v>116</v>
      </c>
      <c r="AO15" s="12">
        <f t="shared" si="19"/>
        <v>3</v>
      </c>
      <c r="AP15" s="10">
        <f t="shared" si="20"/>
        <v>38.666666666666664</v>
      </c>
      <c r="AU15" s="13">
        <f t="shared" si="21"/>
        <v>0</v>
      </c>
      <c r="AV15" s="13">
        <f t="shared" si="22"/>
        <v>0</v>
      </c>
      <c r="AW15" s="14">
        <f t="shared" si="23"/>
        <v>0</v>
      </c>
      <c r="AX15" s="14">
        <f t="shared" si="24"/>
        <v>3</v>
      </c>
      <c r="AY15" s="14">
        <f t="shared" si="25"/>
        <v>0</v>
      </c>
      <c r="AZ15" s="14">
        <f t="shared" si="26"/>
        <v>0</v>
      </c>
      <c r="BA15" s="14">
        <f t="shared" si="27"/>
        <v>0</v>
      </c>
      <c r="BB15" s="13">
        <f t="shared" si="28"/>
        <v>0</v>
      </c>
      <c r="BC15" s="14">
        <f t="shared" si="29"/>
        <v>0</v>
      </c>
      <c r="BD15" s="13">
        <f t="shared" si="30"/>
        <v>0</v>
      </c>
      <c r="BE15" s="13">
        <f t="shared" si="31"/>
        <v>0</v>
      </c>
      <c r="BF15" s="13">
        <f t="shared" si="32"/>
        <v>0</v>
      </c>
      <c r="BH15" s="4"/>
    </row>
    <row r="16" spans="1:60" ht="15">
      <c r="A16" s="3">
        <v>3</v>
      </c>
      <c r="B16" s="1" t="s">
        <v>2</v>
      </c>
      <c r="C16" s="7"/>
      <c r="D16" s="7"/>
      <c r="E16" s="8"/>
      <c r="F16" s="8"/>
      <c r="G16" s="8"/>
      <c r="H16" s="8"/>
      <c r="I16" s="8">
        <v>114</v>
      </c>
      <c r="J16" s="7"/>
      <c r="K16" s="8"/>
      <c r="L16" s="7"/>
      <c r="M16" s="7"/>
      <c r="N16" s="7"/>
      <c r="O16" s="9"/>
      <c r="P16" s="9">
        <f t="shared" si="0"/>
        <v>114</v>
      </c>
      <c r="Q16" s="9">
        <f t="shared" si="1"/>
        <v>3</v>
      </c>
      <c r="R16" s="10">
        <f t="shared" si="2"/>
        <v>38</v>
      </c>
      <c r="S16" s="10"/>
      <c r="T16" s="12">
        <f t="shared" si="3"/>
        <v>0</v>
      </c>
      <c r="U16" s="12">
        <f t="shared" si="4"/>
        <v>0</v>
      </c>
      <c r="V16" s="10">
        <f t="shared" si="5"/>
        <v>0</v>
      </c>
      <c r="W16" s="4"/>
      <c r="X16" s="12">
        <f t="shared" si="6"/>
        <v>114</v>
      </c>
      <c r="Y16" s="12">
        <f t="shared" si="7"/>
        <v>3</v>
      </c>
      <c r="Z16" s="10">
        <f t="shared" si="8"/>
        <v>38</v>
      </c>
      <c r="AA16" s="4"/>
      <c r="AB16" s="12">
        <f t="shared" si="9"/>
        <v>0</v>
      </c>
      <c r="AC16" s="12">
        <f t="shared" si="10"/>
        <v>0</v>
      </c>
      <c r="AD16" s="10">
        <f t="shared" si="11"/>
        <v>0</v>
      </c>
      <c r="AE16" s="4"/>
      <c r="AF16" s="12">
        <f t="shared" si="12"/>
        <v>0</v>
      </c>
      <c r="AG16" s="12">
        <f t="shared" si="13"/>
        <v>0</v>
      </c>
      <c r="AH16" s="10">
        <f t="shared" si="14"/>
        <v>0</v>
      </c>
      <c r="AI16" s="4"/>
      <c r="AJ16" s="12">
        <f t="shared" si="15"/>
        <v>0</v>
      </c>
      <c r="AK16" s="12">
        <f t="shared" si="16"/>
        <v>0</v>
      </c>
      <c r="AL16" s="10">
        <f t="shared" si="17"/>
        <v>0</v>
      </c>
      <c r="AM16" s="4"/>
      <c r="AN16" s="12">
        <f t="shared" si="18"/>
        <v>114</v>
      </c>
      <c r="AO16" s="12">
        <f t="shared" si="19"/>
        <v>3</v>
      </c>
      <c r="AP16" s="10">
        <f t="shared" si="20"/>
        <v>38</v>
      </c>
      <c r="AU16" s="13">
        <f t="shared" si="21"/>
        <v>0</v>
      </c>
      <c r="AV16" s="13">
        <f t="shared" si="22"/>
        <v>0</v>
      </c>
      <c r="AW16" s="14">
        <f t="shared" si="23"/>
        <v>0</v>
      </c>
      <c r="AX16" s="14">
        <f t="shared" si="24"/>
        <v>0</v>
      </c>
      <c r="AY16" s="14">
        <f t="shared" si="25"/>
        <v>0</v>
      </c>
      <c r="AZ16" s="14">
        <f t="shared" si="26"/>
        <v>0</v>
      </c>
      <c r="BA16" s="14">
        <f t="shared" si="27"/>
        <v>3</v>
      </c>
      <c r="BB16" s="13">
        <f t="shared" si="28"/>
        <v>0</v>
      </c>
      <c r="BC16" s="14">
        <f t="shared" si="29"/>
        <v>0</v>
      </c>
      <c r="BD16" s="13">
        <f t="shared" si="30"/>
        <v>0</v>
      </c>
      <c r="BE16" s="13">
        <f t="shared" si="31"/>
        <v>0</v>
      </c>
      <c r="BF16" s="13">
        <f t="shared" si="32"/>
        <v>0</v>
      </c>
      <c r="BH16" s="4"/>
    </row>
    <row r="17" spans="1:60" ht="15">
      <c r="A17" s="3">
        <v>4</v>
      </c>
      <c r="B17" s="1" t="s">
        <v>3</v>
      </c>
      <c r="C17" s="7"/>
      <c r="D17" s="7"/>
      <c r="E17" s="8"/>
      <c r="F17" s="8"/>
      <c r="G17" s="8"/>
      <c r="H17" s="8"/>
      <c r="I17" s="8">
        <v>110</v>
      </c>
      <c r="J17" s="7"/>
      <c r="K17" s="8"/>
      <c r="L17" s="7"/>
      <c r="M17" s="7"/>
      <c r="N17" s="7"/>
      <c r="O17" s="9"/>
      <c r="P17" s="9">
        <f t="shared" si="0"/>
        <v>110</v>
      </c>
      <c r="Q17" s="9">
        <f t="shared" si="1"/>
        <v>3</v>
      </c>
      <c r="R17" s="10">
        <f t="shared" si="2"/>
        <v>36.666666666666664</v>
      </c>
      <c r="S17" s="10"/>
      <c r="T17" s="12">
        <f t="shared" si="3"/>
        <v>0</v>
      </c>
      <c r="U17" s="12">
        <f t="shared" si="4"/>
        <v>0</v>
      </c>
      <c r="V17" s="10">
        <f t="shared" si="5"/>
        <v>0</v>
      </c>
      <c r="W17" s="4"/>
      <c r="X17" s="12">
        <f t="shared" si="6"/>
        <v>110</v>
      </c>
      <c r="Y17" s="12">
        <f t="shared" si="7"/>
        <v>3</v>
      </c>
      <c r="Z17" s="10">
        <f t="shared" si="8"/>
        <v>36.666666666666664</v>
      </c>
      <c r="AA17" s="4"/>
      <c r="AB17" s="12">
        <f t="shared" si="9"/>
        <v>0</v>
      </c>
      <c r="AC17" s="12">
        <f t="shared" si="10"/>
        <v>0</v>
      </c>
      <c r="AD17" s="10">
        <f t="shared" si="11"/>
        <v>0</v>
      </c>
      <c r="AE17" s="4"/>
      <c r="AF17" s="12">
        <f t="shared" si="12"/>
        <v>0</v>
      </c>
      <c r="AG17" s="12">
        <f t="shared" si="13"/>
        <v>0</v>
      </c>
      <c r="AH17" s="10">
        <f t="shared" si="14"/>
        <v>0</v>
      </c>
      <c r="AI17" s="4"/>
      <c r="AJ17" s="12">
        <f t="shared" si="15"/>
        <v>0</v>
      </c>
      <c r="AK17" s="12">
        <f t="shared" si="16"/>
        <v>0</v>
      </c>
      <c r="AL17" s="10">
        <f t="shared" si="17"/>
        <v>0</v>
      </c>
      <c r="AM17" s="4"/>
      <c r="AN17" s="12">
        <f t="shared" si="18"/>
        <v>110</v>
      </c>
      <c r="AO17" s="12">
        <f t="shared" si="19"/>
        <v>3</v>
      </c>
      <c r="AP17" s="10">
        <f t="shared" si="20"/>
        <v>36.666666666666664</v>
      </c>
      <c r="AU17" s="13">
        <f t="shared" si="21"/>
        <v>0</v>
      </c>
      <c r="AV17" s="13">
        <f t="shared" si="22"/>
        <v>0</v>
      </c>
      <c r="AW17" s="14">
        <f t="shared" si="23"/>
        <v>0</v>
      </c>
      <c r="AX17" s="14">
        <f t="shared" si="24"/>
        <v>0</v>
      </c>
      <c r="AY17" s="14">
        <f t="shared" si="25"/>
        <v>0</v>
      </c>
      <c r="AZ17" s="14">
        <f t="shared" si="26"/>
        <v>0</v>
      </c>
      <c r="BA17" s="14">
        <f t="shared" si="27"/>
        <v>3</v>
      </c>
      <c r="BB17" s="13">
        <f t="shared" si="28"/>
        <v>0</v>
      </c>
      <c r="BC17" s="14">
        <f t="shared" si="29"/>
        <v>0</v>
      </c>
      <c r="BD17" s="13">
        <f t="shared" si="30"/>
        <v>0</v>
      </c>
      <c r="BE17" s="13">
        <f t="shared" si="31"/>
        <v>0</v>
      </c>
      <c r="BF17" s="13">
        <f t="shared" si="32"/>
        <v>0</v>
      </c>
      <c r="BH17" s="4"/>
    </row>
    <row r="18" spans="1:60" ht="15">
      <c r="A18" s="3">
        <v>5</v>
      </c>
      <c r="B18" s="1" t="s">
        <v>4</v>
      </c>
      <c r="C18" s="7"/>
      <c r="D18" s="7"/>
      <c r="E18" s="8"/>
      <c r="F18" s="8">
        <v>94</v>
      </c>
      <c r="G18" s="8"/>
      <c r="H18" s="8"/>
      <c r="I18" s="8"/>
      <c r="J18" s="7"/>
      <c r="K18" s="8">
        <v>58</v>
      </c>
      <c r="L18" s="7"/>
      <c r="M18" s="7">
        <v>99</v>
      </c>
      <c r="N18" s="7"/>
      <c r="O18" s="9"/>
      <c r="P18" s="9">
        <f t="shared" si="0"/>
        <v>251</v>
      </c>
      <c r="Q18" s="9">
        <f t="shared" si="1"/>
        <v>8</v>
      </c>
      <c r="R18" s="10">
        <f t="shared" si="2"/>
        <v>31.375</v>
      </c>
      <c r="S18" s="10"/>
      <c r="T18" s="12">
        <f t="shared" si="3"/>
        <v>152</v>
      </c>
      <c r="U18" s="12">
        <f t="shared" si="4"/>
        <v>5</v>
      </c>
      <c r="V18" s="10">
        <f t="shared" si="5"/>
        <v>30.4</v>
      </c>
      <c r="W18" s="4"/>
      <c r="X18" s="12">
        <f t="shared" si="6"/>
        <v>0</v>
      </c>
      <c r="Y18" s="12">
        <f t="shared" si="7"/>
        <v>0</v>
      </c>
      <c r="Z18" s="10">
        <f t="shared" si="8"/>
        <v>0</v>
      </c>
      <c r="AA18" s="4"/>
      <c r="AB18" s="12">
        <f t="shared" si="9"/>
        <v>99</v>
      </c>
      <c r="AC18" s="12">
        <f t="shared" si="10"/>
        <v>3</v>
      </c>
      <c r="AD18" s="10">
        <f t="shared" si="11"/>
        <v>33</v>
      </c>
      <c r="AE18" s="4"/>
      <c r="AF18" s="12">
        <f t="shared" si="12"/>
        <v>0</v>
      </c>
      <c r="AG18" s="12">
        <f t="shared" si="13"/>
        <v>0</v>
      </c>
      <c r="AH18" s="10">
        <f t="shared" si="14"/>
        <v>0</v>
      </c>
      <c r="AI18" s="4"/>
      <c r="AJ18" s="12">
        <f t="shared" si="15"/>
        <v>99</v>
      </c>
      <c r="AK18" s="12">
        <f t="shared" si="16"/>
        <v>3</v>
      </c>
      <c r="AL18" s="10">
        <f t="shared" si="17"/>
        <v>33</v>
      </c>
      <c r="AM18" s="4"/>
      <c r="AN18" s="12">
        <f t="shared" si="18"/>
        <v>152</v>
      </c>
      <c r="AO18" s="12">
        <f t="shared" si="19"/>
        <v>5</v>
      </c>
      <c r="AP18" s="10">
        <f t="shared" si="20"/>
        <v>30.4</v>
      </c>
      <c r="AU18" s="13">
        <f t="shared" si="21"/>
        <v>0</v>
      </c>
      <c r="AV18" s="13">
        <f t="shared" si="22"/>
        <v>0</v>
      </c>
      <c r="AW18" s="14">
        <f t="shared" si="23"/>
        <v>0</v>
      </c>
      <c r="AX18" s="14">
        <f t="shared" si="24"/>
        <v>3</v>
      </c>
      <c r="AY18" s="14">
        <f t="shared" si="25"/>
        <v>0</v>
      </c>
      <c r="AZ18" s="14">
        <f t="shared" si="26"/>
        <v>0</v>
      </c>
      <c r="BA18" s="14">
        <f t="shared" si="27"/>
        <v>0</v>
      </c>
      <c r="BB18" s="13">
        <f t="shared" si="28"/>
        <v>0</v>
      </c>
      <c r="BC18" s="14">
        <f t="shared" si="29"/>
        <v>2</v>
      </c>
      <c r="BD18" s="13">
        <f t="shared" si="30"/>
        <v>0</v>
      </c>
      <c r="BE18" s="13">
        <f t="shared" si="31"/>
        <v>3</v>
      </c>
      <c r="BF18" s="13">
        <f t="shared" si="32"/>
        <v>0</v>
      </c>
      <c r="BH18" s="4"/>
    </row>
    <row r="19" spans="1:60" ht="15">
      <c r="A19" s="3">
        <v>6</v>
      </c>
      <c r="B19" s="1" t="s">
        <v>5</v>
      </c>
      <c r="C19" s="7"/>
      <c r="D19" s="7"/>
      <c r="E19" s="8"/>
      <c r="F19" s="8"/>
      <c r="G19" s="8"/>
      <c r="H19" s="8"/>
      <c r="I19" s="8"/>
      <c r="J19" s="7"/>
      <c r="K19" s="8"/>
      <c r="L19" s="7"/>
      <c r="M19" s="7"/>
      <c r="N19" s="7">
        <v>99</v>
      </c>
      <c r="O19" s="9"/>
      <c r="P19" s="9">
        <f t="shared" si="0"/>
        <v>99</v>
      </c>
      <c r="Q19" s="9">
        <f t="shared" si="1"/>
        <v>3</v>
      </c>
      <c r="R19" s="10">
        <f t="shared" si="2"/>
        <v>33</v>
      </c>
      <c r="S19" s="10"/>
      <c r="T19" s="12">
        <f t="shared" si="3"/>
        <v>0</v>
      </c>
      <c r="U19" s="12">
        <f t="shared" si="4"/>
        <v>0</v>
      </c>
      <c r="V19" s="10">
        <f t="shared" si="5"/>
        <v>0</v>
      </c>
      <c r="W19" s="4"/>
      <c r="X19" s="12">
        <f t="shared" si="6"/>
        <v>0</v>
      </c>
      <c r="Y19" s="12">
        <f t="shared" si="7"/>
        <v>0</v>
      </c>
      <c r="Z19" s="10">
        <f t="shared" si="8"/>
        <v>0</v>
      </c>
      <c r="AA19" s="4"/>
      <c r="AB19" s="12">
        <f t="shared" si="9"/>
        <v>0</v>
      </c>
      <c r="AC19" s="12">
        <f t="shared" si="10"/>
        <v>0</v>
      </c>
      <c r="AD19" s="10">
        <f t="shared" si="11"/>
        <v>0</v>
      </c>
      <c r="AE19" s="4"/>
      <c r="AF19" s="12">
        <f t="shared" si="12"/>
        <v>99</v>
      </c>
      <c r="AG19" s="12">
        <f t="shared" si="13"/>
        <v>3</v>
      </c>
      <c r="AH19" s="10">
        <f t="shared" si="14"/>
        <v>33</v>
      </c>
      <c r="AI19" s="4"/>
      <c r="AJ19" s="12">
        <f t="shared" si="15"/>
        <v>99</v>
      </c>
      <c r="AK19" s="12">
        <f t="shared" si="16"/>
        <v>3</v>
      </c>
      <c r="AL19" s="10">
        <f t="shared" si="17"/>
        <v>33</v>
      </c>
      <c r="AM19" s="4"/>
      <c r="AN19" s="12">
        <f t="shared" si="18"/>
        <v>0</v>
      </c>
      <c r="AO19" s="12">
        <f t="shared" si="19"/>
        <v>0</v>
      </c>
      <c r="AP19" s="10">
        <f t="shared" si="20"/>
        <v>0</v>
      </c>
      <c r="AU19" s="13">
        <f t="shared" si="21"/>
        <v>0</v>
      </c>
      <c r="AV19" s="13">
        <f t="shared" si="22"/>
        <v>0</v>
      </c>
      <c r="AW19" s="14">
        <f t="shared" si="23"/>
        <v>0</v>
      </c>
      <c r="AX19" s="14">
        <f t="shared" si="24"/>
        <v>0</v>
      </c>
      <c r="AY19" s="14">
        <f t="shared" si="25"/>
        <v>0</v>
      </c>
      <c r="AZ19" s="14">
        <f t="shared" si="26"/>
        <v>0</v>
      </c>
      <c r="BA19" s="14">
        <f t="shared" si="27"/>
        <v>0</v>
      </c>
      <c r="BB19" s="13">
        <f t="shared" si="28"/>
        <v>0</v>
      </c>
      <c r="BC19" s="14">
        <f t="shared" si="29"/>
        <v>0</v>
      </c>
      <c r="BD19" s="13">
        <f t="shared" si="30"/>
        <v>0</v>
      </c>
      <c r="BE19" s="13">
        <f t="shared" si="31"/>
        <v>0</v>
      </c>
      <c r="BF19" s="13">
        <f t="shared" si="32"/>
        <v>3</v>
      </c>
      <c r="BH19" s="4"/>
    </row>
    <row r="20" spans="1:60" ht="15">
      <c r="A20" s="3">
        <v>7</v>
      </c>
      <c r="B20" s="1" t="s">
        <v>6</v>
      </c>
      <c r="C20" s="7"/>
      <c r="D20" s="7"/>
      <c r="E20" s="8"/>
      <c r="F20" s="8"/>
      <c r="G20" s="8"/>
      <c r="H20" s="8"/>
      <c r="I20" s="8"/>
      <c r="J20" s="7"/>
      <c r="K20" s="8"/>
      <c r="L20" s="7"/>
      <c r="M20" s="7">
        <v>95</v>
      </c>
      <c r="N20" s="7"/>
      <c r="O20" s="9"/>
      <c r="P20" s="9">
        <f t="shared" si="0"/>
        <v>95</v>
      </c>
      <c r="Q20" s="9">
        <f t="shared" si="1"/>
        <v>3</v>
      </c>
      <c r="R20" s="10">
        <f t="shared" si="2"/>
        <v>31.666666666666668</v>
      </c>
      <c r="S20" s="10"/>
      <c r="T20" s="12">
        <f t="shared" si="3"/>
        <v>0</v>
      </c>
      <c r="U20" s="12">
        <f t="shared" si="4"/>
        <v>0</v>
      </c>
      <c r="V20" s="10">
        <f t="shared" si="5"/>
        <v>0</v>
      </c>
      <c r="W20" s="4"/>
      <c r="X20" s="12">
        <f t="shared" si="6"/>
        <v>0</v>
      </c>
      <c r="Y20" s="12">
        <f t="shared" si="7"/>
        <v>0</v>
      </c>
      <c r="Z20" s="10">
        <f t="shared" si="8"/>
        <v>0</v>
      </c>
      <c r="AA20" s="4"/>
      <c r="AB20" s="12">
        <f t="shared" si="9"/>
        <v>95</v>
      </c>
      <c r="AC20" s="12">
        <f t="shared" si="10"/>
        <v>3</v>
      </c>
      <c r="AD20" s="10">
        <f t="shared" si="11"/>
        <v>31.666666666666668</v>
      </c>
      <c r="AE20" s="4"/>
      <c r="AF20" s="12">
        <f t="shared" si="12"/>
        <v>0</v>
      </c>
      <c r="AG20" s="12">
        <f t="shared" si="13"/>
        <v>0</v>
      </c>
      <c r="AH20" s="10">
        <f t="shared" si="14"/>
        <v>0</v>
      </c>
      <c r="AI20" s="4"/>
      <c r="AJ20" s="12">
        <f t="shared" si="15"/>
        <v>95</v>
      </c>
      <c r="AK20" s="12">
        <f t="shared" si="16"/>
        <v>3</v>
      </c>
      <c r="AL20" s="10">
        <f t="shared" si="17"/>
        <v>31.666666666666668</v>
      </c>
      <c r="AM20" s="4"/>
      <c r="AN20" s="12">
        <f t="shared" si="18"/>
        <v>0</v>
      </c>
      <c r="AO20" s="12">
        <f t="shared" si="19"/>
        <v>0</v>
      </c>
      <c r="AP20" s="10">
        <f t="shared" si="20"/>
        <v>0</v>
      </c>
      <c r="AU20" s="13">
        <f t="shared" si="21"/>
        <v>0</v>
      </c>
      <c r="AV20" s="13">
        <f t="shared" si="22"/>
        <v>0</v>
      </c>
      <c r="AW20" s="14">
        <f t="shared" si="23"/>
        <v>0</v>
      </c>
      <c r="AX20" s="14">
        <f t="shared" si="24"/>
        <v>0</v>
      </c>
      <c r="AY20" s="14">
        <f t="shared" si="25"/>
        <v>0</v>
      </c>
      <c r="AZ20" s="14">
        <f t="shared" si="26"/>
        <v>0</v>
      </c>
      <c r="BA20" s="14">
        <f t="shared" si="27"/>
        <v>0</v>
      </c>
      <c r="BB20" s="13">
        <f t="shared" si="28"/>
        <v>0</v>
      </c>
      <c r="BC20" s="14">
        <f t="shared" si="29"/>
        <v>0</v>
      </c>
      <c r="BD20" s="13">
        <f t="shared" si="30"/>
        <v>0</v>
      </c>
      <c r="BE20" s="13">
        <f t="shared" si="31"/>
        <v>3</v>
      </c>
      <c r="BF20" s="13">
        <f t="shared" si="32"/>
        <v>0</v>
      </c>
      <c r="BH20" s="4"/>
    </row>
    <row r="21" spans="1:60" ht="15">
      <c r="A21" s="3">
        <v>8</v>
      </c>
      <c r="B21" s="1" t="s">
        <v>70</v>
      </c>
      <c r="C21" s="7"/>
      <c r="D21" s="7"/>
      <c r="E21" s="8"/>
      <c r="F21" s="8"/>
      <c r="G21" s="8"/>
      <c r="H21" s="8"/>
      <c r="I21" s="8"/>
      <c r="J21" s="7"/>
      <c r="K21" s="8"/>
      <c r="L21" s="7">
        <v>100</v>
      </c>
      <c r="M21" s="7"/>
      <c r="N21" s="7"/>
      <c r="O21" s="9"/>
      <c r="P21" s="9">
        <f t="shared" si="0"/>
        <v>100</v>
      </c>
      <c r="Q21" s="9">
        <f t="shared" si="1"/>
        <v>3</v>
      </c>
      <c r="R21" s="10">
        <f t="shared" si="2"/>
        <v>33.333333333333336</v>
      </c>
      <c r="S21" s="10"/>
      <c r="T21" s="12">
        <f t="shared" si="3"/>
        <v>0</v>
      </c>
      <c r="U21" s="12">
        <f t="shared" si="4"/>
        <v>0</v>
      </c>
      <c r="V21" s="10">
        <f t="shared" si="5"/>
        <v>0</v>
      </c>
      <c r="W21" s="4"/>
      <c r="X21" s="12">
        <f t="shared" si="6"/>
        <v>0</v>
      </c>
      <c r="Y21" s="12">
        <f t="shared" si="7"/>
        <v>0</v>
      </c>
      <c r="Z21" s="10">
        <f t="shared" si="8"/>
        <v>0</v>
      </c>
      <c r="AA21" s="4"/>
      <c r="AB21" s="12">
        <f t="shared" si="9"/>
        <v>0</v>
      </c>
      <c r="AC21" s="12">
        <f t="shared" si="10"/>
        <v>0</v>
      </c>
      <c r="AD21" s="10">
        <f t="shared" si="11"/>
        <v>0</v>
      </c>
      <c r="AE21" s="4"/>
      <c r="AF21" s="12">
        <f t="shared" si="12"/>
        <v>100</v>
      </c>
      <c r="AG21" s="12">
        <f t="shared" si="13"/>
        <v>3</v>
      </c>
      <c r="AH21" s="10">
        <f t="shared" si="14"/>
        <v>33.333333333333336</v>
      </c>
      <c r="AI21" s="4"/>
      <c r="AJ21" s="12">
        <f t="shared" si="15"/>
        <v>100</v>
      </c>
      <c r="AK21" s="12">
        <f t="shared" si="16"/>
        <v>3</v>
      </c>
      <c r="AL21" s="10">
        <f t="shared" si="17"/>
        <v>33.333333333333336</v>
      </c>
      <c r="AM21" s="4"/>
      <c r="AN21" s="12">
        <f t="shared" si="18"/>
        <v>0</v>
      </c>
      <c r="AO21" s="12">
        <f t="shared" si="19"/>
        <v>0</v>
      </c>
      <c r="AP21" s="10">
        <f t="shared" si="20"/>
        <v>0</v>
      </c>
      <c r="AU21" s="13">
        <f t="shared" si="21"/>
        <v>0</v>
      </c>
      <c r="AV21" s="13">
        <f t="shared" si="22"/>
        <v>0</v>
      </c>
      <c r="AW21" s="14">
        <f t="shared" si="23"/>
        <v>0</v>
      </c>
      <c r="AX21" s="14">
        <f t="shared" si="24"/>
        <v>0</v>
      </c>
      <c r="AY21" s="14">
        <f t="shared" si="25"/>
        <v>0</v>
      </c>
      <c r="AZ21" s="14">
        <f t="shared" si="26"/>
        <v>0</v>
      </c>
      <c r="BA21" s="14">
        <f t="shared" si="27"/>
        <v>0</v>
      </c>
      <c r="BB21" s="13">
        <f t="shared" si="28"/>
        <v>0</v>
      </c>
      <c r="BC21" s="14">
        <f t="shared" si="29"/>
        <v>0</v>
      </c>
      <c r="BD21" s="13">
        <f t="shared" si="30"/>
        <v>3</v>
      </c>
      <c r="BE21" s="13">
        <f t="shared" si="31"/>
        <v>0</v>
      </c>
      <c r="BF21" s="13">
        <f t="shared" si="32"/>
        <v>0</v>
      </c>
      <c r="BH21" s="4"/>
    </row>
    <row r="22" spans="1:60" ht="15">
      <c r="A22" s="3">
        <v>9</v>
      </c>
      <c r="B22" s="1" t="s">
        <v>7</v>
      </c>
      <c r="C22" s="7">
        <v>86</v>
      </c>
      <c r="D22" s="7">
        <v>89</v>
      </c>
      <c r="E22" s="8">
        <v>60</v>
      </c>
      <c r="F22" s="8">
        <v>90</v>
      </c>
      <c r="G22" s="8">
        <v>86</v>
      </c>
      <c r="H22" s="8">
        <v>53</v>
      </c>
      <c r="I22" s="8">
        <v>96</v>
      </c>
      <c r="J22" s="7">
        <v>60</v>
      </c>
      <c r="K22" s="8">
        <v>60</v>
      </c>
      <c r="L22" s="7">
        <v>87</v>
      </c>
      <c r="M22" s="7">
        <v>93</v>
      </c>
      <c r="N22" s="7">
        <v>85</v>
      </c>
      <c r="O22" s="9"/>
      <c r="P22" s="9">
        <f t="shared" si="0"/>
        <v>945</v>
      </c>
      <c r="Q22" s="9">
        <f t="shared" si="1"/>
        <v>32</v>
      </c>
      <c r="R22" s="10">
        <f t="shared" si="2"/>
        <v>29.53125</v>
      </c>
      <c r="S22" s="10"/>
      <c r="T22" s="12">
        <f t="shared" si="3"/>
        <v>210</v>
      </c>
      <c r="U22" s="12">
        <f t="shared" si="4"/>
        <v>7</v>
      </c>
      <c r="V22" s="10">
        <f t="shared" si="5"/>
        <v>30</v>
      </c>
      <c r="W22" s="4"/>
      <c r="X22" s="12">
        <f t="shared" si="6"/>
        <v>245</v>
      </c>
      <c r="Y22" s="12">
        <f t="shared" si="7"/>
        <v>8</v>
      </c>
      <c r="Z22" s="10">
        <f t="shared" si="8"/>
        <v>30.625</v>
      </c>
      <c r="AA22" s="4"/>
      <c r="AB22" s="12">
        <f t="shared" si="9"/>
        <v>232</v>
      </c>
      <c r="AC22" s="12">
        <f t="shared" si="10"/>
        <v>8</v>
      </c>
      <c r="AD22" s="10">
        <f t="shared" si="11"/>
        <v>29</v>
      </c>
      <c r="AE22" s="4"/>
      <c r="AF22" s="12">
        <f t="shared" si="12"/>
        <v>258</v>
      </c>
      <c r="AG22" s="12">
        <f t="shared" si="13"/>
        <v>9</v>
      </c>
      <c r="AH22" s="10">
        <f t="shared" si="14"/>
        <v>28.666666666666668</v>
      </c>
      <c r="AI22" s="4"/>
      <c r="AJ22" s="12">
        <f t="shared" si="15"/>
        <v>500</v>
      </c>
      <c r="AK22" s="12">
        <f t="shared" si="16"/>
        <v>17</v>
      </c>
      <c r="AL22" s="10">
        <f t="shared" si="17"/>
        <v>29.41176470588235</v>
      </c>
      <c r="AM22" s="4"/>
      <c r="AN22" s="12">
        <f t="shared" si="18"/>
        <v>445</v>
      </c>
      <c r="AO22" s="12">
        <f t="shared" si="19"/>
        <v>15</v>
      </c>
      <c r="AP22" s="10">
        <f t="shared" si="20"/>
        <v>29.666666666666668</v>
      </c>
      <c r="AU22" s="13">
        <f t="shared" si="21"/>
        <v>3</v>
      </c>
      <c r="AV22" s="13">
        <f t="shared" si="22"/>
        <v>3</v>
      </c>
      <c r="AW22" s="14">
        <f t="shared" si="23"/>
        <v>2</v>
      </c>
      <c r="AX22" s="14">
        <f t="shared" si="24"/>
        <v>3</v>
      </c>
      <c r="AY22" s="14">
        <f t="shared" si="25"/>
        <v>3</v>
      </c>
      <c r="AZ22" s="14">
        <f t="shared" si="26"/>
        <v>2</v>
      </c>
      <c r="BA22" s="14">
        <f t="shared" si="27"/>
        <v>3</v>
      </c>
      <c r="BB22" s="13">
        <f t="shared" si="28"/>
        <v>2</v>
      </c>
      <c r="BC22" s="14">
        <f t="shared" si="29"/>
        <v>2</v>
      </c>
      <c r="BD22" s="13">
        <f t="shared" si="30"/>
        <v>3</v>
      </c>
      <c r="BE22" s="13">
        <f t="shared" si="31"/>
        <v>3</v>
      </c>
      <c r="BF22" s="13">
        <f t="shared" si="32"/>
        <v>3</v>
      </c>
      <c r="BH22" s="4"/>
    </row>
    <row r="23" spans="1:60" ht="15">
      <c r="A23" s="3">
        <v>10</v>
      </c>
      <c r="B23" s="1" t="s">
        <v>8</v>
      </c>
      <c r="C23" s="7"/>
      <c r="D23" s="7">
        <v>97</v>
      </c>
      <c r="E23" s="8"/>
      <c r="F23" s="8">
        <v>98</v>
      </c>
      <c r="G23" s="8">
        <v>103</v>
      </c>
      <c r="H23" s="8">
        <v>61</v>
      </c>
      <c r="I23" s="8"/>
      <c r="J23" s="7">
        <v>66</v>
      </c>
      <c r="K23" s="8">
        <v>56</v>
      </c>
      <c r="L23" s="7">
        <v>96</v>
      </c>
      <c r="M23" s="7">
        <v>97</v>
      </c>
      <c r="N23" s="7"/>
      <c r="O23" s="9"/>
      <c r="P23" s="9">
        <f t="shared" si="0"/>
        <v>674</v>
      </c>
      <c r="Q23" s="9">
        <f t="shared" si="1"/>
        <v>21</v>
      </c>
      <c r="R23" s="10">
        <f t="shared" si="2"/>
        <v>32.095238095238095</v>
      </c>
      <c r="S23" s="10"/>
      <c r="T23" s="12">
        <f t="shared" si="3"/>
        <v>220</v>
      </c>
      <c r="U23" s="12">
        <f t="shared" si="4"/>
        <v>7</v>
      </c>
      <c r="V23" s="10">
        <f t="shared" si="5"/>
        <v>31.428571428571427</v>
      </c>
      <c r="W23" s="4"/>
      <c r="X23" s="12">
        <f t="shared" si="6"/>
        <v>97</v>
      </c>
      <c r="Y23" s="12">
        <f t="shared" si="7"/>
        <v>3</v>
      </c>
      <c r="Z23" s="10">
        <f t="shared" si="8"/>
        <v>32.333333333333336</v>
      </c>
      <c r="AA23" s="4"/>
      <c r="AB23" s="12">
        <f t="shared" si="9"/>
        <v>261</v>
      </c>
      <c r="AC23" s="12">
        <f t="shared" si="10"/>
        <v>8</v>
      </c>
      <c r="AD23" s="10">
        <f t="shared" si="11"/>
        <v>32.625</v>
      </c>
      <c r="AE23" s="4"/>
      <c r="AF23" s="12">
        <f t="shared" si="12"/>
        <v>96</v>
      </c>
      <c r="AG23" s="12">
        <f t="shared" si="13"/>
        <v>3</v>
      </c>
      <c r="AH23" s="10">
        <f t="shared" si="14"/>
        <v>32</v>
      </c>
      <c r="AI23" s="4"/>
      <c r="AJ23" s="12">
        <f t="shared" si="15"/>
        <v>356</v>
      </c>
      <c r="AK23" s="12">
        <f t="shared" si="16"/>
        <v>11</v>
      </c>
      <c r="AL23" s="10">
        <f t="shared" si="17"/>
        <v>32.36363636363637</v>
      </c>
      <c r="AM23" s="4"/>
      <c r="AN23" s="12">
        <f t="shared" si="18"/>
        <v>318</v>
      </c>
      <c r="AO23" s="12">
        <f t="shared" si="19"/>
        <v>10</v>
      </c>
      <c r="AP23" s="10">
        <f t="shared" si="20"/>
        <v>31.8</v>
      </c>
      <c r="AU23" s="13">
        <f t="shared" si="21"/>
        <v>0</v>
      </c>
      <c r="AV23" s="13">
        <f t="shared" si="22"/>
        <v>3</v>
      </c>
      <c r="AW23" s="14">
        <f t="shared" si="23"/>
        <v>0</v>
      </c>
      <c r="AX23" s="14">
        <f t="shared" si="24"/>
        <v>3</v>
      </c>
      <c r="AY23" s="14">
        <f t="shared" si="25"/>
        <v>3</v>
      </c>
      <c r="AZ23" s="14">
        <f t="shared" si="26"/>
        <v>2</v>
      </c>
      <c r="BA23" s="14">
        <f t="shared" si="27"/>
        <v>0</v>
      </c>
      <c r="BB23" s="13">
        <f t="shared" si="28"/>
        <v>2</v>
      </c>
      <c r="BC23" s="14">
        <f t="shared" si="29"/>
        <v>2</v>
      </c>
      <c r="BD23" s="13">
        <f t="shared" si="30"/>
        <v>3</v>
      </c>
      <c r="BE23" s="13">
        <f t="shared" si="31"/>
        <v>3</v>
      </c>
      <c r="BF23" s="13">
        <f t="shared" si="32"/>
        <v>0</v>
      </c>
      <c r="BH23" s="4"/>
    </row>
    <row r="24" spans="1:60" ht="15">
      <c r="A24" s="3">
        <v>11</v>
      </c>
      <c r="B24" s="1" t="s">
        <v>9</v>
      </c>
      <c r="C24" s="7"/>
      <c r="D24" s="7"/>
      <c r="E24" s="8"/>
      <c r="F24" s="8">
        <v>109</v>
      </c>
      <c r="G24" s="8"/>
      <c r="H24" s="8"/>
      <c r="I24" s="8"/>
      <c r="J24" s="7">
        <v>66</v>
      </c>
      <c r="K24" s="8"/>
      <c r="L24" s="7"/>
      <c r="M24" s="7"/>
      <c r="N24" s="7"/>
      <c r="O24" s="9"/>
      <c r="P24" s="9">
        <f t="shared" si="0"/>
        <v>175</v>
      </c>
      <c r="Q24" s="9">
        <f t="shared" si="1"/>
        <v>5</v>
      </c>
      <c r="R24" s="10">
        <f t="shared" si="2"/>
        <v>35</v>
      </c>
      <c r="S24" s="10"/>
      <c r="T24" s="12">
        <f t="shared" si="3"/>
        <v>175</v>
      </c>
      <c r="U24" s="12">
        <f t="shared" si="4"/>
        <v>5</v>
      </c>
      <c r="V24" s="10">
        <f t="shared" si="5"/>
        <v>35</v>
      </c>
      <c r="W24" s="4"/>
      <c r="X24" s="12">
        <f t="shared" si="6"/>
        <v>0</v>
      </c>
      <c r="Y24" s="12">
        <f t="shared" si="7"/>
        <v>0</v>
      </c>
      <c r="Z24" s="10">
        <f t="shared" si="8"/>
        <v>0</v>
      </c>
      <c r="AA24" s="4"/>
      <c r="AB24" s="12">
        <f t="shared" si="9"/>
        <v>0</v>
      </c>
      <c r="AC24" s="12">
        <f t="shared" si="10"/>
        <v>0</v>
      </c>
      <c r="AD24" s="10">
        <f t="shared" si="11"/>
        <v>0</v>
      </c>
      <c r="AE24" s="4"/>
      <c r="AF24" s="12">
        <f t="shared" si="12"/>
        <v>0</v>
      </c>
      <c r="AG24" s="12">
        <f t="shared" si="13"/>
        <v>0</v>
      </c>
      <c r="AH24" s="10">
        <f t="shared" si="14"/>
        <v>0</v>
      </c>
      <c r="AI24" s="4"/>
      <c r="AJ24" s="12">
        <f t="shared" si="15"/>
        <v>66</v>
      </c>
      <c r="AK24" s="12">
        <f t="shared" si="16"/>
        <v>2</v>
      </c>
      <c r="AL24" s="10">
        <f t="shared" si="17"/>
        <v>33</v>
      </c>
      <c r="AM24" s="4"/>
      <c r="AN24" s="12">
        <f t="shared" si="18"/>
        <v>109</v>
      </c>
      <c r="AO24" s="12">
        <f t="shared" si="19"/>
        <v>3</v>
      </c>
      <c r="AP24" s="10">
        <f t="shared" si="20"/>
        <v>36.333333333333336</v>
      </c>
      <c r="AU24" s="13">
        <f t="shared" si="21"/>
        <v>0</v>
      </c>
      <c r="AV24" s="13">
        <f t="shared" si="22"/>
        <v>0</v>
      </c>
      <c r="AW24" s="14">
        <f t="shared" si="23"/>
        <v>0</v>
      </c>
      <c r="AX24" s="14">
        <f t="shared" si="24"/>
        <v>3</v>
      </c>
      <c r="AY24" s="14">
        <f t="shared" si="25"/>
        <v>0</v>
      </c>
      <c r="AZ24" s="14">
        <f t="shared" si="26"/>
        <v>0</v>
      </c>
      <c r="BA24" s="14">
        <f t="shared" si="27"/>
        <v>0</v>
      </c>
      <c r="BB24" s="13">
        <f t="shared" si="28"/>
        <v>2</v>
      </c>
      <c r="BC24" s="14">
        <f t="shared" si="29"/>
        <v>0</v>
      </c>
      <c r="BD24" s="13">
        <f t="shared" si="30"/>
        <v>0</v>
      </c>
      <c r="BE24" s="13">
        <f t="shared" si="31"/>
        <v>0</v>
      </c>
      <c r="BF24" s="13">
        <f t="shared" si="32"/>
        <v>0</v>
      </c>
      <c r="BH24" s="4"/>
    </row>
    <row r="25" spans="1:60" ht="15">
      <c r="A25" s="3">
        <v>12</v>
      </c>
      <c r="B25" s="1" t="s">
        <v>10</v>
      </c>
      <c r="C25" s="7"/>
      <c r="D25" s="7"/>
      <c r="E25" s="8"/>
      <c r="F25" s="8">
        <v>102</v>
      </c>
      <c r="G25" s="8"/>
      <c r="H25" s="8"/>
      <c r="I25" s="8"/>
      <c r="J25" s="7">
        <v>65</v>
      </c>
      <c r="K25" s="8">
        <v>62</v>
      </c>
      <c r="L25" s="7"/>
      <c r="M25" s="7"/>
      <c r="N25" s="7"/>
      <c r="O25" s="9"/>
      <c r="P25" s="9">
        <f t="shared" si="0"/>
        <v>229</v>
      </c>
      <c r="Q25" s="9">
        <f t="shared" si="1"/>
        <v>7</v>
      </c>
      <c r="R25" s="10">
        <f t="shared" si="2"/>
        <v>32.714285714285715</v>
      </c>
      <c r="S25" s="10"/>
      <c r="T25" s="12">
        <f t="shared" si="3"/>
        <v>229</v>
      </c>
      <c r="U25" s="12">
        <f t="shared" si="4"/>
        <v>7</v>
      </c>
      <c r="V25" s="10">
        <f t="shared" si="5"/>
        <v>32.714285714285715</v>
      </c>
      <c r="W25" s="4"/>
      <c r="X25" s="12">
        <f t="shared" si="6"/>
        <v>0</v>
      </c>
      <c r="Y25" s="12">
        <f t="shared" si="7"/>
        <v>0</v>
      </c>
      <c r="Z25" s="10">
        <f t="shared" si="8"/>
        <v>0</v>
      </c>
      <c r="AA25" s="4"/>
      <c r="AB25" s="12">
        <f t="shared" si="9"/>
        <v>0</v>
      </c>
      <c r="AC25" s="12">
        <f t="shared" si="10"/>
        <v>0</v>
      </c>
      <c r="AD25" s="10">
        <f t="shared" si="11"/>
        <v>0</v>
      </c>
      <c r="AE25" s="4"/>
      <c r="AF25" s="12">
        <f t="shared" si="12"/>
        <v>0</v>
      </c>
      <c r="AG25" s="12">
        <f t="shared" si="13"/>
        <v>0</v>
      </c>
      <c r="AH25" s="10">
        <f t="shared" si="14"/>
        <v>0</v>
      </c>
      <c r="AI25" s="4"/>
      <c r="AJ25" s="12">
        <f t="shared" si="15"/>
        <v>65</v>
      </c>
      <c r="AK25" s="12">
        <f t="shared" si="16"/>
        <v>2</v>
      </c>
      <c r="AL25" s="10">
        <f t="shared" si="17"/>
        <v>32.5</v>
      </c>
      <c r="AM25" s="4"/>
      <c r="AN25" s="12">
        <f t="shared" si="18"/>
        <v>164</v>
      </c>
      <c r="AO25" s="12">
        <f t="shared" si="19"/>
        <v>5</v>
      </c>
      <c r="AP25" s="10">
        <f t="shared" si="20"/>
        <v>32.8</v>
      </c>
      <c r="AU25" s="13">
        <f t="shared" si="21"/>
        <v>0</v>
      </c>
      <c r="AV25" s="13">
        <f t="shared" si="22"/>
        <v>0</v>
      </c>
      <c r="AW25" s="14">
        <f t="shared" si="23"/>
        <v>0</v>
      </c>
      <c r="AX25" s="14">
        <f t="shared" si="24"/>
        <v>3</v>
      </c>
      <c r="AY25" s="14">
        <f t="shared" si="25"/>
        <v>0</v>
      </c>
      <c r="AZ25" s="14">
        <f t="shared" si="26"/>
        <v>0</v>
      </c>
      <c r="BA25" s="14">
        <f t="shared" si="27"/>
        <v>0</v>
      </c>
      <c r="BB25" s="13">
        <f t="shared" si="28"/>
        <v>2</v>
      </c>
      <c r="BC25" s="14">
        <f t="shared" si="29"/>
        <v>2</v>
      </c>
      <c r="BD25" s="13">
        <f t="shared" si="30"/>
        <v>0</v>
      </c>
      <c r="BE25" s="13">
        <f t="shared" si="31"/>
        <v>0</v>
      </c>
      <c r="BF25" s="13">
        <f t="shared" si="32"/>
        <v>0</v>
      </c>
      <c r="BH25" s="4"/>
    </row>
    <row r="26" spans="1:60" ht="15">
      <c r="A26" s="3">
        <v>13</v>
      </c>
      <c r="B26" s="1" t="s">
        <v>11</v>
      </c>
      <c r="C26" s="7">
        <v>97</v>
      </c>
      <c r="D26" s="7"/>
      <c r="E26" s="8"/>
      <c r="F26" s="8"/>
      <c r="G26" s="8"/>
      <c r="H26" s="8"/>
      <c r="I26" s="8"/>
      <c r="J26" s="7"/>
      <c r="K26" s="8"/>
      <c r="L26" s="7"/>
      <c r="M26" s="7"/>
      <c r="N26" s="7"/>
      <c r="O26" s="9"/>
      <c r="P26" s="9">
        <f t="shared" si="0"/>
        <v>97</v>
      </c>
      <c r="Q26" s="9">
        <f t="shared" si="1"/>
        <v>3</v>
      </c>
      <c r="R26" s="10">
        <f t="shared" si="2"/>
        <v>32.333333333333336</v>
      </c>
      <c r="S26" s="10"/>
      <c r="T26" s="12">
        <f t="shared" si="3"/>
        <v>0</v>
      </c>
      <c r="U26" s="12">
        <f t="shared" si="4"/>
        <v>0</v>
      </c>
      <c r="V26" s="10">
        <f t="shared" si="5"/>
        <v>0</v>
      </c>
      <c r="W26" s="4"/>
      <c r="X26" s="12">
        <f t="shared" si="6"/>
        <v>0</v>
      </c>
      <c r="Y26" s="12">
        <f t="shared" si="7"/>
        <v>0</v>
      </c>
      <c r="Z26" s="10">
        <f t="shared" si="8"/>
        <v>0</v>
      </c>
      <c r="AA26" s="4"/>
      <c r="AB26" s="12">
        <f t="shared" si="9"/>
        <v>0</v>
      </c>
      <c r="AC26" s="12">
        <f t="shared" si="10"/>
        <v>0</v>
      </c>
      <c r="AD26" s="10">
        <f t="shared" si="11"/>
        <v>0</v>
      </c>
      <c r="AE26" s="4"/>
      <c r="AF26" s="12">
        <f t="shared" si="12"/>
        <v>97</v>
      </c>
      <c r="AG26" s="12">
        <f t="shared" si="13"/>
        <v>3</v>
      </c>
      <c r="AH26" s="10">
        <f t="shared" si="14"/>
        <v>32.333333333333336</v>
      </c>
      <c r="AI26" s="4"/>
      <c r="AJ26" s="12">
        <f t="shared" si="15"/>
        <v>97</v>
      </c>
      <c r="AK26" s="12">
        <f t="shared" si="16"/>
        <v>3</v>
      </c>
      <c r="AL26" s="10">
        <f t="shared" si="17"/>
        <v>32.333333333333336</v>
      </c>
      <c r="AM26" s="4"/>
      <c r="AN26" s="12">
        <f t="shared" si="18"/>
        <v>0</v>
      </c>
      <c r="AO26" s="12">
        <f t="shared" si="19"/>
        <v>0</v>
      </c>
      <c r="AP26" s="10">
        <f t="shared" si="20"/>
        <v>0</v>
      </c>
      <c r="AU26" s="13">
        <f t="shared" si="21"/>
        <v>3</v>
      </c>
      <c r="AV26" s="13">
        <f t="shared" si="22"/>
        <v>0</v>
      </c>
      <c r="AW26" s="14">
        <f t="shared" si="23"/>
        <v>0</v>
      </c>
      <c r="AX26" s="14">
        <f t="shared" si="24"/>
        <v>0</v>
      </c>
      <c r="AY26" s="14">
        <f t="shared" si="25"/>
        <v>0</v>
      </c>
      <c r="AZ26" s="14">
        <f t="shared" si="26"/>
        <v>0</v>
      </c>
      <c r="BA26" s="14">
        <f t="shared" si="27"/>
        <v>0</v>
      </c>
      <c r="BB26" s="13">
        <f t="shared" si="28"/>
        <v>0</v>
      </c>
      <c r="BC26" s="14">
        <f t="shared" si="29"/>
        <v>0</v>
      </c>
      <c r="BD26" s="13">
        <f t="shared" si="30"/>
        <v>0</v>
      </c>
      <c r="BE26" s="13">
        <f t="shared" si="31"/>
        <v>0</v>
      </c>
      <c r="BF26" s="13">
        <f t="shared" si="32"/>
        <v>0</v>
      </c>
      <c r="BH26" s="4"/>
    </row>
    <row r="27" spans="1:60" ht="15">
      <c r="A27" s="3">
        <v>14</v>
      </c>
      <c r="B27" s="1" t="s">
        <v>12</v>
      </c>
      <c r="C27" s="7"/>
      <c r="D27" s="7"/>
      <c r="E27" s="8"/>
      <c r="F27" s="8"/>
      <c r="G27" s="8"/>
      <c r="H27" s="8"/>
      <c r="I27" s="8"/>
      <c r="J27" s="7"/>
      <c r="K27" s="8"/>
      <c r="L27" s="7"/>
      <c r="M27" s="7"/>
      <c r="N27" s="7">
        <v>99</v>
      </c>
      <c r="O27" s="9"/>
      <c r="P27" s="9">
        <f t="shared" si="0"/>
        <v>99</v>
      </c>
      <c r="Q27" s="9">
        <f t="shared" si="1"/>
        <v>3</v>
      </c>
      <c r="R27" s="10">
        <f t="shared" si="2"/>
        <v>33</v>
      </c>
      <c r="S27" s="10"/>
      <c r="T27" s="12">
        <f t="shared" si="3"/>
        <v>0</v>
      </c>
      <c r="U27" s="12">
        <f t="shared" si="4"/>
        <v>0</v>
      </c>
      <c r="V27" s="10">
        <f t="shared" si="5"/>
        <v>0</v>
      </c>
      <c r="W27" s="4"/>
      <c r="X27" s="12">
        <f t="shared" si="6"/>
        <v>0</v>
      </c>
      <c r="Y27" s="12">
        <f t="shared" si="7"/>
        <v>0</v>
      </c>
      <c r="Z27" s="10">
        <f t="shared" si="8"/>
        <v>0</v>
      </c>
      <c r="AA27" s="4"/>
      <c r="AB27" s="12">
        <f t="shared" si="9"/>
        <v>0</v>
      </c>
      <c r="AC27" s="12">
        <f t="shared" si="10"/>
        <v>0</v>
      </c>
      <c r="AD27" s="10">
        <f t="shared" si="11"/>
        <v>0</v>
      </c>
      <c r="AE27" s="4"/>
      <c r="AF27" s="12">
        <f t="shared" si="12"/>
        <v>99</v>
      </c>
      <c r="AG27" s="12">
        <f t="shared" si="13"/>
        <v>3</v>
      </c>
      <c r="AH27" s="10">
        <f t="shared" si="14"/>
        <v>33</v>
      </c>
      <c r="AI27" s="4"/>
      <c r="AJ27" s="12">
        <f t="shared" si="15"/>
        <v>99</v>
      </c>
      <c r="AK27" s="12">
        <f t="shared" si="16"/>
        <v>3</v>
      </c>
      <c r="AL27" s="10">
        <f t="shared" si="17"/>
        <v>33</v>
      </c>
      <c r="AM27" s="4"/>
      <c r="AN27" s="12">
        <f t="shared" si="18"/>
        <v>0</v>
      </c>
      <c r="AO27" s="12">
        <f t="shared" si="19"/>
        <v>0</v>
      </c>
      <c r="AP27" s="10">
        <f t="shared" si="20"/>
        <v>0</v>
      </c>
      <c r="AU27" s="13">
        <f t="shared" si="21"/>
        <v>0</v>
      </c>
      <c r="AV27" s="13">
        <f t="shared" si="22"/>
        <v>0</v>
      </c>
      <c r="AW27" s="14">
        <f t="shared" si="23"/>
        <v>0</v>
      </c>
      <c r="AX27" s="14">
        <f t="shared" si="24"/>
        <v>0</v>
      </c>
      <c r="AY27" s="14">
        <f t="shared" si="25"/>
        <v>0</v>
      </c>
      <c r="AZ27" s="14">
        <f t="shared" si="26"/>
        <v>0</v>
      </c>
      <c r="BA27" s="14">
        <f t="shared" si="27"/>
        <v>0</v>
      </c>
      <c r="BB27" s="13">
        <f t="shared" si="28"/>
        <v>0</v>
      </c>
      <c r="BC27" s="14">
        <f t="shared" si="29"/>
        <v>0</v>
      </c>
      <c r="BD27" s="13">
        <f t="shared" si="30"/>
        <v>0</v>
      </c>
      <c r="BE27" s="13">
        <f t="shared" si="31"/>
        <v>0</v>
      </c>
      <c r="BF27" s="13">
        <f t="shared" si="32"/>
        <v>3</v>
      </c>
      <c r="BH27" s="4"/>
    </row>
    <row r="28" spans="1:60" ht="15">
      <c r="A28" s="3">
        <v>15</v>
      </c>
      <c r="B28" s="1" t="s">
        <v>13</v>
      </c>
      <c r="C28" s="7"/>
      <c r="D28" s="7"/>
      <c r="E28" s="8">
        <v>56</v>
      </c>
      <c r="F28" s="8">
        <v>84</v>
      </c>
      <c r="G28" s="8"/>
      <c r="H28" s="8"/>
      <c r="I28" s="8"/>
      <c r="J28" s="7">
        <v>60</v>
      </c>
      <c r="K28" s="8">
        <v>53</v>
      </c>
      <c r="L28" s="7"/>
      <c r="M28" s="7">
        <v>95</v>
      </c>
      <c r="N28" s="7"/>
      <c r="O28" s="9"/>
      <c r="P28" s="9">
        <f t="shared" si="0"/>
        <v>348</v>
      </c>
      <c r="Q28" s="9">
        <f t="shared" si="1"/>
        <v>12</v>
      </c>
      <c r="R28" s="10">
        <f t="shared" si="2"/>
        <v>29</v>
      </c>
      <c r="S28" s="10"/>
      <c r="T28" s="12">
        <f t="shared" si="3"/>
        <v>197</v>
      </c>
      <c r="U28" s="12">
        <f t="shared" si="4"/>
        <v>7</v>
      </c>
      <c r="V28" s="10">
        <f t="shared" si="5"/>
        <v>28.142857142857142</v>
      </c>
      <c r="W28" s="4"/>
      <c r="X28" s="12">
        <f t="shared" si="6"/>
        <v>56</v>
      </c>
      <c r="Y28" s="12">
        <f t="shared" si="7"/>
        <v>2</v>
      </c>
      <c r="Z28" s="10">
        <f t="shared" si="8"/>
        <v>28</v>
      </c>
      <c r="AA28" s="4"/>
      <c r="AB28" s="12">
        <f t="shared" si="9"/>
        <v>95</v>
      </c>
      <c r="AC28" s="12">
        <f t="shared" si="10"/>
        <v>3</v>
      </c>
      <c r="AD28" s="10">
        <f t="shared" si="11"/>
        <v>31.666666666666668</v>
      </c>
      <c r="AE28" s="4"/>
      <c r="AF28" s="12">
        <f t="shared" si="12"/>
        <v>0</v>
      </c>
      <c r="AG28" s="12">
        <f t="shared" si="13"/>
        <v>0</v>
      </c>
      <c r="AH28" s="10">
        <f t="shared" si="14"/>
        <v>0</v>
      </c>
      <c r="AI28" s="4"/>
      <c r="AJ28" s="12">
        <f t="shared" si="15"/>
        <v>155</v>
      </c>
      <c r="AK28" s="12">
        <f t="shared" si="16"/>
        <v>5</v>
      </c>
      <c r="AL28" s="10">
        <f t="shared" si="17"/>
        <v>31</v>
      </c>
      <c r="AM28" s="4"/>
      <c r="AN28" s="12">
        <f t="shared" si="18"/>
        <v>193</v>
      </c>
      <c r="AO28" s="12">
        <f t="shared" si="19"/>
        <v>7</v>
      </c>
      <c r="AP28" s="10">
        <f t="shared" si="20"/>
        <v>27.571428571428573</v>
      </c>
      <c r="AU28" s="13">
        <f t="shared" si="21"/>
        <v>0</v>
      </c>
      <c r="AV28" s="13">
        <f t="shared" si="22"/>
        <v>0</v>
      </c>
      <c r="AW28" s="14">
        <f t="shared" si="23"/>
        <v>2</v>
      </c>
      <c r="AX28" s="14">
        <f t="shared" si="24"/>
        <v>3</v>
      </c>
      <c r="AY28" s="14">
        <f t="shared" si="25"/>
        <v>0</v>
      </c>
      <c r="AZ28" s="14">
        <f t="shared" si="26"/>
        <v>0</v>
      </c>
      <c r="BA28" s="14">
        <f t="shared" si="27"/>
        <v>0</v>
      </c>
      <c r="BB28" s="13">
        <f t="shared" si="28"/>
        <v>2</v>
      </c>
      <c r="BC28" s="14">
        <f t="shared" si="29"/>
        <v>2</v>
      </c>
      <c r="BD28" s="13">
        <f t="shared" si="30"/>
        <v>0</v>
      </c>
      <c r="BE28" s="13">
        <f t="shared" si="31"/>
        <v>3</v>
      </c>
      <c r="BF28" s="13">
        <f t="shared" si="32"/>
        <v>0</v>
      </c>
      <c r="BH28" s="4"/>
    </row>
    <row r="29" spans="1:60" ht="15">
      <c r="A29" s="3">
        <v>16</v>
      </c>
      <c r="B29" s="1" t="s">
        <v>14</v>
      </c>
      <c r="C29" s="7"/>
      <c r="D29" s="7"/>
      <c r="E29" s="8"/>
      <c r="F29" s="8"/>
      <c r="G29" s="8"/>
      <c r="H29" s="8"/>
      <c r="I29" s="8"/>
      <c r="J29" s="7"/>
      <c r="K29" s="8"/>
      <c r="L29" s="7">
        <v>116</v>
      </c>
      <c r="M29" s="7"/>
      <c r="N29" s="7"/>
      <c r="O29" s="9"/>
      <c r="P29" s="9">
        <f t="shared" si="0"/>
        <v>116</v>
      </c>
      <c r="Q29" s="9">
        <f t="shared" si="1"/>
        <v>3</v>
      </c>
      <c r="R29" s="10">
        <f t="shared" si="2"/>
        <v>38.666666666666664</v>
      </c>
      <c r="S29" s="10"/>
      <c r="T29" s="12">
        <f t="shared" si="3"/>
        <v>0</v>
      </c>
      <c r="U29" s="12">
        <f t="shared" si="4"/>
        <v>0</v>
      </c>
      <c r="V29" s="10">
        <f t="shared" si="5"/>
        <v>0</v>
      </c>
      <c r="W29" s="4"/>
      <c r="X29" s="12">
        <f t="shared" si="6"/>
        <v>0</v>
      </c>
      <c r="Y29" s="12">
        <f t="shared" si="7"/>
        <v>0</v>
      </c>
      <c r="Z29" s="10">
        <f t="shared" si="8"/>
        <v>0</v>
      </c>
      <c r="AA29" s="4"/>
      <c r="AB29" s="12">
        <f t="shared" si="9"/>
        <v>0</v>
      </c>
      <c r="AC29" s="12">
        <f t="shared" si="10"/>
        <v>0</v>
      </c>
      <c r="AD29" s="10">
        <f t="shared" si="11"/>
        <v>0</v>
      </c>
      <c r="AE29" s="4"/>
      <c r="AF29" s="12">
        <f t="shared" si="12"/>
        <v>116</v>
      </c>
      <c r="AG29" s="12">
        <f t="shared" si="13"/>
        <v>3</v>
      </c>
      <c r="AH29" s="10">
        <f t="shared" si="14"/>
        <v>38.666666666666664</v>
      </c>
      <c r="AI29" s="4"/>
      <c r="AJ29" s="12">
        <f t="shared" si="15"/>
        <v>116</v>
      </c>
      <c r="AK29" s="12">
        <f t="shared" si="16"/>
        <v>3</v>
      </c>
      <c r="AL29" s="10">
        <f t="shared" si="17"/>
        <v>38.666666666666664</v>
      </c>
      <c r="AM29" s="4"/>
      <c r="AN29" s="12">
        <f t="shared" si="18"/>
        <v>0</v>
      </c>
      <c r="AO29" s="12">
        <f t="shared" si="19"/>
        <v>0</v>
      </c>
      <c r="AP29" s="10">
        <f t="shared" si="20"/>
        <v>0</v>
      </c>
      <c r="AU29" s="13">
        <f t="shared" si="21"/>
        <v>0</v>
      </c>
      <c r="AV29" s="13">
        <f t="shared" si="22"/>
        <v>0</v>
      </c>
      <c r="AW29" s="14">
        <f t="shared" si="23"/>
        <v>0</v>
      </c>
      <c r="AX29" s="14">
        <f t="shared" si="24"/>
        <v>0</v>
      </c>
      <c r="AY29" s="14">
        <f t="shared" si="25"/>
        <v>0</v>
      </c>
      <c r="AZ29" s="14">
        <f t="shared" si="26"/>
        <v>0</v>
      </c>
      <c r="BA29" s="14">
        <f t="shared" si="27"/>
        <v>0</v>
      </c>
      <c r="BB29" s="13">
        <f t="shared" si="28"/>
        <v>0</v>
      </c>
      <c r="BC29" s="14">
        <f t="shared" si="29"/>
        <v>0</v>
      </c>
      <c r="BD29" s="13">
        <f t="shared" si="30"/>
        <v>3</v>
      </c>
      <c r="BE29" s="13">
        <f t="shared" si="31"/>
        <v>0</v>
      </c>
      <c r="BF29" s="13">
        <f t="shared" si="32"/>
        <v>0</v>
      </c>
      <c r="BH29" s="4"/>
    </row>
    <row r="30" spans="1:60" ht="15">
      <c r="A30" s="3">
        <v>17</v>
      </c>
      <c r="B30" s="1" t="s">
        <v>15</v>
      </c>
      <c r="C30" s="7"/>
      <c r="D30" s="7"/>
      <c r="E30" s="8"/>
      <c r="F30" s="8"/>
      <c r="G30" s="8"/>
      <c r="H30" s="8"/>
      <c r="I30" s="8">
        <v>108</v>
      </c>
      <c r="J30" s="7"/>
      <c r="K30" s="8"/>
      <c r="L30" s="7"/>
      <c r="M30" s="7"/>
      <c r="N30" s="7"/>
      <c r="O30" s="9"/>
      <c r="P30" s="9">
        <f t="shared" si="0"/>
        <v>108</v>
      </c>
      <c r="Q30" s="9">
        <f t="shared" si="1"/>
        <v>3</v>
      </c>
      <c r="R30" s="10">
        <f t="shared" si="2"/>
        <v>36</v>
      </c>
      <c r="S30" s="10"/>
      <c r="T30" s="12">
        <f t="shared" si="3"/>
        <v>0</v>
      </c>
      <c r="U30" s="12">
        <f t="shared" si="4"/>
        <v>0</v>
      </c>
      <c r="V30" s="10">
        <f t="shared" si="5"/>
        <v>0</v>
      </c>
      <c r="W30" s="4"/>
      <c r="X30" s="12">
        <f t="shared" si="6"/>
        <v>108</v>
      </c>
      <c r="Y30" s="12">
        <f t="shared" si="7"/>
        <v>3</v>
      </c>
      <c r="Z30" s="10">
        <f t="shared" si="8"/>
        <v>36</v>
      </c>
      <c r="AA30" s="4"/>
      <c r="AB30" s="12">
        <f t="shared" si="9"/>
        <v>0</v>
      </c>
      <c r="AC30" s="12">
        <f t="shared" si="10"/>
        <v>0</v>
      </c>
      <c r="AD30" s="10">
        <f t="shared" si="11"/>
        <v>0</v>
      </c>
      <c r="AE30" s="4"/>
      <c r="AF30" s="12">
        <f t="shared" si="12"/>
        <v>0</v>
      </c>
      <c r="AG30" s="12">
        <f t="shared" si="13"/>
        <v>0</v>
      </c>
      <c r="AH30" s="10">
        <f t="shared" si="14"/>
        <v>0</v>
      </c>
      <c r="AI30" s="4"/>
      <c r="AJ30" s="12">
        <f t="shared" si="15"/>
        <v>0</v>
      </c>
      <c r="AK30" s="12">
        <f t="shared" si="16"/>
        <v>0</v>
      </c>
      <c r="AL30" s="10">
        <f t="shared" si="17"/>
        <v>0</v>
      </c>
      <c r="AM30" s="4"/>
      <c r="AN30" s="12">
        <f t="shared" si="18"/>
        <v>108</v>
      </c>
      <c r="AO30" s="12">
        <f t="shared" si="19"/>
        <v>3</v>
      </c>
      <c r="AP30" s="10">
        <f t="shared" si="20"/>
        <v>36</v>
      </c>
      <c r="AU30" s="13">
        <f t="shared" si="21"/>
        <v>0</v>
      </c>
      <c r="AV30" s="13">
        <f t="shared" si="22"/>
        <v>0</v>
      </c>
      <c r="AW30" s="14">
        <f t="shared" si="23"/>
        <v>0</v>
      </c>
      <c r="AX30" s="14">
        <f t="shared" si="24"/>
        <v>0</v>
      </c>
      <c r="AY30" s="14">
        <f t="shared" si="25"/>
        <v>0</v>
      </c>
      <c r="AZ30" s="14">
        <f t="shared" si="26"/>
        <v>0</v>
      </c>
      <c r="BA30" s="14">
        <f t="shared" si="27"/>
        <v>3</v>
      </c>
      <c r="BB30" s="13">
        <f t="shared" si="28"/>
        <v>0</v>
      </c>
      <c r="BC30" s="14">
        <f t="shared" si="29"/>
        <v>0</v>
      </c>
      <c r="BD30" s="13">
        <f t="shared" si="30"/>
        <v>0</v>
      </c>
      <c r="BE30" s="13">
        <f t="shared" si="31"/>
        <v>0</v>
      </c>
      <c r="BF30" s="13">
        <f t="shared" si="32"/>
        <v>0</v>
      </c>
      <c r="BH30" s="4"/>
    </row>
    <row r="31" spans="1:60" ht="15">
      <c r="A31" s="3">
        <v>18</v>
      </c>
      <c r="B31" s="1" t="s">
        <v>16</v>
      </c>
      <c r="C31" s="7"/>
      <c r="D31" s="7"/>
      <c r="E31" s="8"/>
      <c r="F31" s="8"/>
      <c r="G31" s="8"/>
      <c r="H31" s="8"/>
      <c r="I31" s="8"/>
      <c r="J31" s="7"/>
      <c r="K31" s="8"/>
      <c r="L31" s="7">
        <v>94</v>
      </c>
      <c r="M31" s="7"/>
      <c r="N31" s="7"/>
      <c r="O31" s="9"/>
      <c r="P31" s="9">
        <f t="shared" si="0"/>
        <v>94</v>
      </c>
      <c r="Q31" s="9">
        <f t="shared" si="1"/>
        <v>3</v>
      </c>
      <c r="R31" s="10">
        <f t="shared" si="2"/>
        <v>31.333333333333332</v>
      </c>
      <c r="S31" s="10"/>
      <c r="T31" s="12">
        <f t="shared" si="3"/>
        <v>0</v>
      </c>
      <c r="U31" s="12">
        <f t="shared" si="4"/>
        <v>0</v>
      </c>
      <c r="V31" s="10">
        <f t="shared" si="5"/>
        <v>0</v>
      </c>
      <c r="W31" s="4"/>
      <c r="X31" s="12">
        <f t="shared" si="6"/>
        <v>0</v>
      </c>
      <c r="Y31" s="12">
        <f t="shared" si="7"/>
        <v>0</v>
      </c>
      <c r="Z31" s="10">
        <f t="shared" si="8"/>
        <v>0</v>
      </c>
      <c r="AA31" s="4"/>
      <c r="AB31" s="12">
        <f t="shared" si="9"/>
        <v>0</v>
      </c>
      <c r="AC31" s="12">
        <f t="shared" si="10"/>
        <v>0</v>
      </c>
      <c r="AD31" s="10">
        <f t="shared" si="11"/>
        <v>0</v>
      </c>
      <c r="AE31" s="4"/>
      <c r="AF31" s="12">
        <f t="shared" si="12"/>
        <v>94</v>
      </c>
      <c r="AG31" s="12">
        <f t="shared" si="13"/>
        <v>3</v>
      </c>
      <c r="AH31" s="10">
        <f t="shared" si="14"/>
        <v>31.333333333333332</v>
      </c>
      <c r="AI31" s="4"/>
      <c r="AJ31" s="12">
        <f t="shared" si="15"/>
        <v>94</v>
      </c>
      <c r="AK31" s="12">
        <f t="shared" si="16"/>
        <v>3</v>
      </c>
      <c r="AL31" s="10">
        <f t="shared" si="17"/>
        <v>31.333333333333332</v>
      </c>
      <c r="AM31" s="4"/>
      <c r="AN31" s="12">
        <f t="shared" si="18"/>
        <v>0</v>
      </c>
      <c r="AO31" s="12">
        <f t="shared" si="19"/>
        <v>0</v>
      </c>
      <c r="AP31" s="10">
        <f t="shared" si="20"/>
        <v>0</v>
      </c>
      <c r="AU31" s="13">
        <f t="shared" si="21"/>
        <v>0</v>
      </c>
      <c r="AV31" s="13">
        <f t="shared" si="22"/>
        <v>0</v>
      </c>
      <c r="AW31" s="14">
        <f t="shared" si="23"/>
        <v>0</v>
      </c>
      <c r="AX31" s="14">
        <f t="shared" si="24"/>
        <v>0</v>
      </c>
      <c r="AY31" s="14">
        <f t="shared" si="25"/>
        <v>0</v>
      </c>
      <c r="AZ31" s="14">
        <f t="shared" si="26"/>
        <v>0</v>
      </c>
      <c r="BA31" s="14">
        <f t="shared" si="27"/>
        <v>0</v>
      </c>
      <c r="BB31" s="13">
        <f t="shared" si="28"/>
        <v>0</v>
      </c>
      <c r="BC31" s="14">
        <f t="shared" si="29"/>
        <v>0</v>
      </c>
      <c r="BD31" s="13">
        <f t="shared" si="30"/>
        <v>3</v>
      </c>
      <c r="BE31" s="13">
        <f t="shared" si="31"/>
        <v>0</v>
      </c>
      <c r="BF31" s="13">
        <f t="shared" si="32"/>
        <v>0</v>
      </c>
      <c r="BH31" s="4"/>
    </row>
    <row r="32" spans="1:60" ht="15">
      <c r="A32" s="3">
        <v>19</v>
      </c>
      <c r="B32" s="1" t="s">
        <v>17</v>
      </c>
      <c r="C32" s="7">
        <v>116</v>
      </c>
      <c r="D32" s="7"/>
      <c r="E32" s="8"/>
      <c r="F32" s="8"/>
      <c r="G32" s="8"/>
      <c r="H32" s="8"/>
      <c r="I32" s="8"/>
      <c r="J32" s="7"/>
      <c r="K32" s="8"/>
      <c r="L32" s="7"/>
      <c r="M32" s="7"/>
      <c r="N32" s="7"/>
      <c r="O32" s="9"/>
      <c r="P32" s="9">
        <f t="shared" si="0"/>
        <v>116</v>
      </c>
      <c r="Q32" s="9">
        <f t="shared" si="1"/>
        <v>3</v>
      </c>
      <c r="R32" s="10">
        <f t="shared" si="2"/>
        <v>38.666666666666664</v>
      </c>
      <c r="S32" s="10"/>
      <c r="T32" s="12">
        <f t="shared" si="3"/>
        <v>0</v>
      </c>
      <c r="U32" s="12">
        <f t="shared" si="4"/>
        <v>0</v>
      </c>
      <c r="V32" s="10">
        <f t="shared" si="5"/>
        <v>0</v>
      </c>
      <c r="W32" s="4"/>
      <c r="X32" s="12">
        <f t="shared" si="6"/>
        <v>0</v>
      </c>
      <c r="Y32" s="12">
        <f t="shared" si="7"/>
        <v>0</v>
      </c>
      <c r="Z32" s="10">
        <f t="shared" si="8"/>
        <v>0</v>
      </c>
      <c r="AA32" s="4"/>
      <c r="AB32" s="12">
        <f t="shared" si="9"/>
        <v>0</v>
      </c>
      <c r="AC32" s="12">
        <f t="shared" si="10"/>
        <v>0</v>
      </c>
      <c r="AD32" s="10">
        <f t="shared" si="11"/>
        <v>0</v>
      </c>
      <c r="AE32" s="4"/>
      <c r="AF32" s="12">
        <f t="shared" si="12"/>
        <v>116</v>
      </c>
      <c r="AG32" s="12">
        <f t="shared" si="13"/>
        <v>3</v>
      </c>
      <c r="AH32" s="10">
        <f t="shared" si="14"/>
        <v>38.666666666666664</v>
      </c>
      <c r="AI32" s="4"/>
      <c r="AJ32" s="12">
        <f t="shared" si="15"/>
        <v>116</v>
      </c>
      <c r="AK32" s="12">
        <f t="shared" si="16"/>
        <v>3</v>
      </c>
      <c r="AL32" s="10">
        <f t="shared" si="17"/>
        <v>38.666666666666664</v>
      </c>
      <c r="AM32" s="4"/>
      <c r="AN32" s="12">
        <f t="shared" si="18"/>
        <v>0</v>
      </c>
      <c r="AO32" s="12">
        <f t="shared" si="19"/>
        <v>0</v>
      </c>
      <c r="AP32" s="10">
        <f t="shared" si="20"/>
        <v>0</v>
      </c>
      <c r="AU32" s="13">
        <f t="shared" si="21"/>
        <v>3</v>
      </c>
      <c r="AV32" s="13">
        <f t="shared" si="22"/>
        <v>0</v>
      </c>
      <c r="AW32" s="14">
        <f t="shared" si="23"/>
        <v>0</v>
      </c>
      <c r="AX32" s="14">
        <f t="shared" si="24"/>
        <v>0</v>
      </c>
      <c r="AY32" s="14">
        <f t="shared" si="25"/>
        <v>0</v>
      </c>
      <c r="AZ32" s="14">
        <f t="shared" si="26"/>
        <v>0</v>
      </c>
      <c r="BA32" s="14">
        <f t="shared" si="27"/>
        <v>0</v>
      </c>
      <c r="BB32" s="13">
        <f t="shared" si="28"/>
        <v>0</v>
      </c>
      <c r="BC32" s="14">
        <f t="shared" si="29"/>
        <v>0</v>
      </c>
      <c r="BD32" s="13">
        <f t="shared" si="30"/>
        <v>0</v>
      </c>
      <c r="BE32" s="13">
        <f t="shared" si="31"/>
        <v>0</v>
      </c>
      <c r="BF32" s="13">
        <f t="shared" si="32"/>
        <v>0</v>
      </c>
      <c r="BH32" s="4"/>
    </row>
    <row r="33" spans="1:60" ht="15">
      <c r="A33" s="3">
        <v>20</v>
      </c>
      <c r="B33" s="1" t="s">
        <v>18</v>
      </c>
      <c r="C33" s="7">
        <v>117</v>
      </c>
      <c r="D33" s="7">
        <v>118</v>
      </c>
      <c r="E33" s="8">
        <v>72</v>
      </c>
      <c r="F33" s="8">
        <v>93</v>
      </c>
      <c r="G33" s="8"/>
      <c r="H33" s="8"/>
      <c r="I33" s="8">
        <v>117</v>
      </c>
      <c r="J33" s="7">
        <v>69</v>
      </c>
      <c r="K33" s="8">
        <v>73</v>
      </c>
      <c r="L33" s="7"/>
      <c r="M33" s="7"/>
      <c r="N33" s="7"/>
      <c r="O33" s="9"/>
      <c r="P33" s="9">
        <f t="shared" si="0"/>
        <v>659</v>
      </c>
      <c r="Q33" s="9">
        <f t="shared" si="1"/>
        <v>18</v>
      </c>
      <c r="R33" s="10">
        <f t="shared" si="2"/>
        <v>36.611111111111114</v>
      </c>
      <c r="S33" s="10"/>
      <c r="T33" s="12">
        <f t="shared" si="3"/>
        <v>235</v>
      </c>
      <c r="U33" s="12">
        <f t="shared" si="4"/>
        <v>7</v>
      </c>
      <c r="V33" s="10">
        <f t="shared" si="5"/>
        <v>33.57142857142857</v>
      </c>
      <c r="W33" s="4"/>
      <c r="X33" s="12">
        <f t="shared" si="6"/>
        <v>307</v>
      </c>
      <c r="Y33" s="12">
        <f t="shared" si="7"/>
        <v>8</v>
      </c>
      <c r="Z33" s="10">
        <f t="shared" si="8"/>
        <v>38.375</v>
      </c>
      <c r="AA33" s="4"/>
      <c r="AB33" s="12">
        <f t="shared" si="9"/>
        <v>0</v>
      </c>
      <c r="AC33" s="12">
        <f t="shared" si="10"/>
        <v>0</v>
      </c>
      <c r="AD33" s="10">
        <f t="shared" si="11"/>
        <v>0</v>
      </c>
      <c r="AE33" s="4"/>
      <c r="AF33" s="12">
        <f t="shared" si="12"/>
        <v>117</v>
      </c>
      <c r="AG33" s="12">
        <f t="shared" si="13"/>
        <v>3</v>
      </c>
      <c r="AH33" s="10">
        <f t="shared" si="14"/>
        <v>39</v>
      </c>
      <c r="AI33" s="4"/>
      <c r="AJ33" s="12">
        <f t="shared" si="15"/>
        <v>304</v>
      </c>
      <c r="AK33" s="12">
        <f t="shared" si="16"/>
        <v>8</v>
      </c>
      <c r="AL33" s="10">
        <f t="shared" si="17"/>
        <v>38</v>
      </c>
      <c r="AM33" s="4"/>
      <c r="AN33" s="12">
        <f t="shared" si="18"/>
        <v>355</v>
      </c>
      <c r="AO33" s="12">
        <f t="shared" si="19"/>
        <v>10</v>
      </c>
      <c r="AP33" s="10">
        <f t="shared" si="20"/>
        <v>35.5</v>
      </c>
      <c r="AU33" s="13">
        <f t="shared" si="21"/>
        <v>3</v>
      </c>
      <c r="AV33" s="13">
        <f t="shared" si="22"/>
        <v>3</v>
      </c>
      <c r="AW33" s="14">
        <f t="shared" si="23"/>
        <v>2</v>
      </c>
      <c r="AX33" s="14">
        <f t="shared" si="24"/>
        <v>3</v>
      </c>
      <c r="AY33" s="14">
        <f t="shared" si="25"/>
        <v>0</v>
      </c>
      <c r="AZ33" s="14">
        <f t="shared" si="26"/>
        <v>0</v>
      </c>
      <c r="BA33" s="14">
        <f t="shared" si="27"/>
        <v>3</v>
      </c>
      <c r="BB33" s="13">
        <f t="shared" si="28"/>
        <v>2</v>
      </c>
      <c r="BC33" s="14">
        <f t="shared" si="29"/>
        <v>2</v>
      </c>
      <c r="BD33" s="13">
        <f t="shared" si="30"/>
        <v>0</v>
      </c>
      <c r="BE33" s="13">
        <f t="shared" si="31"/>
        <v>0</v>
      </c>
      <c r="BF33" s="13">
        <f t="shared" si="32"/>
        <v>0</v>
      </c>
      <c r="BH33" s="4"/>
    </row>
    <row r="34" spans="1:60" ht="15">
      <c r="A34" s="3">
        <v>21</v>
      </c>
      <c r="B34" s="1" t="s">
        <v>19</v>
      </c>
      <c r="C34" s="7"/>
      <c r="D34" s="7"/>
      <c r="E34" s="8"/>
      <c r="F34" s="8">
        <v>107</v>
      </c>
      <c r="G34" s="8"/>
      <c r="H34" s="8"/>
      <c r="I34" s="8"/>
      <c r="J34" s="7">
        <v>60</v>
      </c>
      <c r="K34" s="8"/>
      <c r="L34" s="7"/>
      <c r="M34" s="7"/>
      <c r="N34" s="7"/>
      <c r="O34" s="9"/>
      <c r="P34" s="9">
        <f t="shared" si="0"/>
        <v>167</v>
      </c>
      <c r="Q34" s="9">
        <f t="shared" si="1"/>
        <v>5</v>
      </c>
      <c r="R34" s="10">
        <f t="shared" si="2"/>
        <v>33.4</v>
      </c>
      <c r="S34" s="10"/>
      <c r="T34" s="12">
        <f t="shared" si="3"/>
        <v>167</v>
      </c>
      <c r="U34" s="12">
        <f t="shared" si="4"/>
        <v>5</v>
      </c>
      <c r="V34" s="10">
        <f t="shared" si="5"/>
        <v>33.4</v>
      </c>
      <c r="W34" s="4"/>
      <c r="X34" s="12">
        <f t="shared" si="6"/>
        <v>0</v>
      </c>
      <c r="Y34" s="12">
        <f t="shared" si="7"/>
        <v>0</v>
      </c>
      <c r="Z34" s="10">
        <f t="shared" si="8"/>
        <v>0</v>
      </c>
      <c r="AA34" s="4"/>
      <c r="AB34" s="12">
        <f t="shared" si="9"/>
        <v>0</v>
      </c>
      <c r="AC34" s="12">
        <f t="shared" si="10"/>
        <v>0</v>
      </c>
      <c r="AD34" s="10">
        <f t="shared" si="11"/>
        <v>0</v>
      </c>
      <c r="AE34" s="4"/>
      <c r="AF34" s="12">
        <f t="shared" si="12"/>
        <v>0</v>
      </c>
      <c r="AG34" s="12">
        <f t="shared" si="13"/>
        <v>0</v>
      </c>
      <c r="AH34" s="10">
        <f t="shared" si="14"/>
        <v>0</v>
      </c>
      <c r="AI34" s="4"/>
      <c r="AJ34" s="12">
        <f t="shared" si="15"/>
        <v>60</v>
      </c>
      <c r="AK34" s="12">
        <f t="shared" si="16"/>
        <v>2</v>
      </c>
      <c r="AL34" s="10">
        <f t="shared" si="17"/>
        <v>30</v>
      </c>
      <c r="AM34" s="4"/>
      <c r="AN34" s="12">
        <f t="shared" si="18"/>
        <v>107</v>
      </c>
      <c r="AO34" s="12">
        <f t="shared" si="19"/>
        <v>3</v>
      </c>
      <c r="AP34" s="10">
        <f t="shared" si="20"/>
        <v>35.666666666666664</v>
      </c>
      <c r="AU34" s="13">
        <f t="shared" si="21"/>
        <v>0</v>
      </c>
      <c r="AV34" s="13">
        <f t="shared" si="22"/>
        <v>0</v>
      </c>
      <c r="AW34" s="14">
        <f t="shared" si="23"/>
        <v>0</v>
      </c>
      <c r="AX34" s="14">
        <f t="shared" si="24"/>
        <v>3</v>
      </c>
      <c r="AY34" s="14">
        <f t="shared" si="25"/>
        <v>0</v>
      </c>
      <c r="AZ34" s="14">
        <f t="shared" si="26"/>
        <v>0</v>
      </c>
      <c r="BA34" s="14">
        <f t="shared" si="27"/>
        <v>0</v>
      </c>
      <c r="BB34" s="13">
        <f t="shared" si="28"/>
        <v>2</v>
      </c>
      <c r="BC34" s="14">
        <f t="shared" si="29"/>
        <v>0</v>
      </c>
      <c r="BD34" s="13">
        <f t="shared" si="30"/>
        <v>0</v>
      </c>
      <c r="BE34" s="13">
        <f t="shared" si="31"/>
        <v>0</v>
      </c>
      <c r="BF34" s="13">
        <f t="shared" si="32"/>
        <v>0</v>
      </c>
      <c r="BH34" s="4"/>
    </row>
    <row r="35" spans="1:60" ht="15">
      <c r="A35" s="3">
        <v>22</v>
      </c>
      <c r="B35" s="1" t="s">
        <v>20</v>
      </c>
      <c r="C35" s="7"/>
      <c r="D35" s="7"/>
      <c r="E35" s="8"/>
      <c r="F35" s="8">
        <v>123</v>
      </c>
      <c r="G35" s="8"/>
      <c r="H35" s="8"/>
      <c r="I35" s="8"/>
      <c r="J35" s="7"/>
      <c r="K35" s="8"/>
      <c r="L35" s="7"/>
      <c r="M35" s="7"/>
      <c r="N35" s="7"/>
      <c r="O35" s="9"/>
      <c r="P35" s="9">
        <f t="shared" si="0"/>
        <v>123</v>
      </c>
      <c r="Q35" s="9">
        <f t="shared" si="1"/>
        <v>3</v>
      </c>
      <c r="R35" s="10">
        <f t="shared" si="2"/>
        <v>41</v>
      </c>
      <c r="S35" s="10"/>
      <c r="T35" s="12">
        <f t="shared" si="3"/>
        <v>123</v>
      </c>
      <c r="U35" s="12">
        <f t="shared" si="4"/>
        <v>3</v>
      </c>
      <c r="V35" s="10">
        <f t="shared" si="5"/>
        <v>41</v>
      </c>
      <c r="W35" s="4"/>
      <c r="X35" s="12">
        <f t="shared" si="6"/>
        <v>0</v>
      </c>
      <c r="Y35" s="12">
        <f t="shared" si="7"/>
        <v>0</v>
      </c>
      <c r="Z35" s="10">
        <f t="shared" si="8"/>
        <v>0</v>
      </c>
      <c r="AA35" s="4"/>
      <c r="AB35" s="12">
        <f t="shared" si="9"/>
        <v>0</v>
      </c>
      <c r="AC35" s="12">
        <f t="shared" si="10"/>
        <v>0</v>
      </c>
      <c r="AD35" s="10">
        <f t="shared" si="11"/>
        <v>0</v>
      </c>
      <c r="AE35" s="4"/>
      <c r="AF35" s="12">
        <f t="shared" si="12"/>
        <v>0</v>
      </c>
      <c r="AG35" s="12">
        <f t="shared" si="13"/>
        <v>0</v>
      </c>
      <c r="AH35" s="10">
        <f t="shared" si="14"/>
        <v>0</v>
      </c>
      <c r="AI35" s="4"/>
      <c r="AJ35" s="12">
        <f t="shared" si="15"/>
        <v>0</v>
      </c>
      <c r="AK35" s="12">
        <f t="shared" si="16"/>
        <v>0</v>
      </c>
      <c r="AL35" s="10">
        <f t="shared" si="17"/>
        <v>0</v>
      </c>
      <c r="AM35" s="4"/>
      <c r="AN35" s="12">
        <f t="shared" si="18"/>
        <v>123</v>
      </c>
      <c r="AO35" s="12">
        <f t="shared" si="19"/>
        <v>3</v>
      </c>
      <c r="AP35" s="10">
        <f t="shared" si="20"/>
        <v>41</v>
      </c>
      <c r="AU35" s="13">
        <f t="shared" si="21"/>
        <v>0</v>
      </c>
      <c r="AV35" s="13">
        <f t="shared" si="22"/>
        <v>0</v>
      </c>
      <c r="AW35" s="14">
        <f t="shared" si="23"/>
        <v>0</v>
      </c>
      <c r="AX35" s="14">
        <f t="shared" si="24"/>
        <v>3</v>
      </c>
      <c r="AY35" s="14">
        <f t="shared" si="25"/>
        <v>0</v>
      </c>
      <c r="AZ35" s="14">
        <f t="shared" si="26"/>
        <v>0</v>
      </c>
      <c r="BA35" s="14">
        <f t="shared" si="27"/>
        <v>0</v>
      </c>
      <c r="BB35" s="13">
        <f t="shared" si="28"/>
        <v>0</v>
      </c>
      <c r="BC35" s="14">
        <f t="shared" si="29"/>
        <v>0</v>
      </c>
      <c r="BD35" s="13">
        <f t="shared" si="30"/>
        <v>0</v>
      </c>
      <c r="BE35" s="13">
        <f t="shared" si="31"/>
        <v>0</v>
      </c>
      <c r="BF35" s="13">
        <f t="shared" si="32"/>
        <v>0</v>
      </c>
      <c r="BH35" s="4"/>
    </row>
    <row r="36" spans="1:60" ht="15">
      <c r="A36" s="3">
        <v>23</v>
      </c>
      <c r="B36" s="1" t="s">
        <v>21</v>
      </c>
      <c r="C36" s="7"/>
      <c r="D36" s="7"/>
      <c r="E36" s="8"/>
      <c r="F36" s="8">
        <v>70</v>
      </c>
      <c r="G36" s="8"/>
      <c r="H36" s="8"/>
      <c r="I36" s="8"/>
      <c r="J36" s="7"/>
      <c r="K36" s="8">
        <v>62</v>
      </c>
      <c r="L36" s="7"/>
      <c r="M36" s="7"/>
      <c r="N36" s="7"/>
      <c r="O36" s="9"/>
      <c r="P36" s="9">
        <f t="shared" si="0"/>
        <v>132</v>
      </c>
      <c r="Q36" s="9">
        <f t="shared" si="1"/>
        <v>4</v>
      </c>
      <c r="R36" s="10">
        <f t="shared" si="2"/>
        <v>33</v>
      </c>
      <c r="S36" s="10"/>
      <c r="T36" s="12">
        <f t="shared" si="3"/>
        <v>132</v>
      </c>
      <c r="U36" s="12">
        <f t="shared" si="4"/>
        <v>4</v>
      </c>
      <c r="V36" s="10">
        <f t="shared" si="5"/>
        <v>33</v>
      </c>
      <c r="W36" s="4"/>
      <c r="X36" s="12">
        <f t="shared" si="6"/>
        <v>0</v>
      </c>
      <c r="Y36" s="12">
        <f t="shared" si="7"/>
        <v>0</v>
      </c>
      <c r="Z36" s="10">
        <f t="shared" si="8"/>
        <v>0</v>
      </c>
      <c r="AA36" s="4"/>
      <c r="AB36" s="12">
        <f t="shared" si="9"/>
        <v>0</v>
      </c>
      <c r="AC36" s="12">
        <f t="shared" si="10"/>
        <v>0</v>
      </c>
      <c r="AD36" s="10">
        <f t="shared" si="11"/>
        <v>0</v>
      </c>
      <c r="AE36" s="4"/>
      <c r="AF36" s="12">
        <f t="shared" si="12"/>
        <v>0</v>
      </c>
      <c r="AG36" s="12">
        <f t="shared" si="13"/>
        <v>0</v>
      </c>
      <c r="AH36" s="10">
        <f t="shared" si="14"/>
        <v>0</v>
      </c>
      <c r="AI36" s="4"/>
      <c r="AJ36" s="12">
        <f t="shared" si="15"/>
        <v>0</v>
      </c>
      <c r="AK36" s="12">
        <f t="shared" si="16"/>
        <v>0</v>
      </c>
      <c r="AL36" s="10">
        <f t="shared" si="17"/>
        <v>0</v>
      </c>
      <c r="AM36" s="4"/>
      <c r="AN36" s="12">
        <f t="shared" si="18"/>
        <v>132</v>
      </c>
      <c r="AO36" s="12">
        <f t="shared" si="19"/>
        <v>4</v>
      </c>
      <c r="AP36" s="10">
        <f t="shared" si="20"/>
        <v>33</v>
      </c>
      <c r="AU36" s="13">
        <f t="shared" si="21"/>
        <v>0</v>
      </c>
      <c r="AV36" s="13">
        <f t="shared" si="22"/>
        <v>0</v>
      </c>
      <c r="AW36" s="14">
        <f t="shared" si="23"/>
        <v>0</v>
      </c>
      <c r="AX36" s="14">
        <f>IF(F36="",0,2)</f>
        <v>2</v>
      </c>
      <c r="AY36" s="14">
        <f aca="true" t="shared" si="33" ref="AY36:AY67">IF(G36="",0,3)</f>
        <v>0</v>
      </c>
      <c r="AZ36" s="14">
        <f t="shared" si="26"/>
        <v>0</v>
      </c>
      <c r="BA36" s="14">
        <f t="shared" si="27"/>
        <v>0</v>
      </c>
      <c r="BB36" s="13">
        <f t="shared" si="28"/>
        <v>0</v>
      </c>
      <c r="BC36" s="14">
        <f t="shared" si="29"/>
        <v>2</v>
      </c>
      <c r="BD36" s="13">
        <f t="shared" si="30"/>
        <v>0</v>
      </c>
      <c r="BE36" s="13">
        <f t="shared" si="31"/>
        <v>0</v>
      </c>
      <c r="BF36" s="13">
        <f t="shared" si="32"/>
        <v>0</v>
      </c>
      <c r="BH36" s="4"/>
    </row>
    <row r="37" spans="1:60" ht="15">
      <c r="A37" s="3">
        <v>24</v>
      </c>
      <c r="B37" s="1" t="s">
        <v>22</v>
      </c>
      <c r="C37" s="7">
        <v>100</v>
      </c>
      <c r="D37" s="7">
        <v>95</v>
      </c>
      <c r="E37" s="8">
        <v>69</v>
      </c>
      <c r="F37" s="8">
        <v>94</v>
      </c>
      <c r="G37" s="8">
        <v>92</v>
      </c>
      <c r="H37" s="8"/>
      <c r="I37" s="8">
        <v>92</v>
      </c>
      <c r="J37" s="7"/>
      <c r="K37" s="8">
        <v>71</v>
      </c>
      <c r="L37" s="7">
        <v>101</v>
      </c>
      <c r="M37" s="7">
        <v>89</v>
      </c>
      <c r="N37" s="7">
        <v>96</v>
      </c>
      <c r="O37" s="9"/>
      <c r="P37" s="9">
        <f t="shared" si="0"/>
        <v>899</v>
      </c>
      <c r="Q37" s="9">
        <f t="shared" si="1"/>
        <v>28</v>
      </c>
      <c r="R37" s="10">
        <f t="shared" si="2"/>
        <v>32.107142857142854</v>
      </c>
      <c r="S37" s="10"/>
      <c r="T37" s="12">
        <f t="shared" si="3"/>
        <v>165</v>
      </c>
      <c r="U37" s="12">
        <f t="shared" si="4"/>
        <v>5</v>
      </c>
      <c r="V37" s="10">
        <f t="shared" si="5"/>
        <v>33</v>
      </c>
      <c r="W37" s="4"/>
      <c r="X37" s="12">
        <f t="shared" si="6"/>
        <v>256</v>
      </c>
      <c r="Y37" s="12">
        <f t="shared" si="7"/>
        <v>8</v>
      </c>
      <c r="Z37" s="10">
        <f t="shared" si="8"/>
        <v>32</v>
      </c>
      <c r="AA37" s="4"/>
      <c r="AB37" s="12">
        <f t="shared" si="9"/>
        <v>181</v>
      </c>
      <c r="AC37" s="12">
        <f t="shared" si="10"/>
        <v>6</v>
      </c>
      <c r="AD37" s="10">
        <f t="shared" si="11"/>
        <v>30.166666666666668</v>
      </c>
      <c r="AE37" s="4"/>
      <c r="AF37" s="12">
        <f t="shared" si="12"/>
        <v>297</v>
      </c>
      <c r="AG37" s="12">
        <f t="shared" si="13"/>
        <v>9</v>
      </c>
      <c r="AH37" s="10">
        <f t="shared" si="14"/>
        <v>33</v>
      </c>
      <c r="AI37" s="4"/>
      <c r="AJ37" s="12">
        <f t="shared" si="15"/>
        <v>481</v>
      </c>
      <c r="AK37" s="12">
        <f t="shared" si="16"/>
        <v>15</v>
      </c>
      <c r="AL37" s="10">
        <f t="shared" si="17"/>
        <v>32.06666666666667</v>
      </c>
      <c r="AM37" s="4"/>
      <c r="AN37" s="12">
        <f t="shared" si="18"/>
        <v>418</v>
      </c>
      <c r="AO37" s="12">
        <f t="shared" si="19"/>
        <v>13</v>
      </c>
      <c r="AP37" s="10">
        <f t="shared" si="20"/>
        <v>32.15384615384615</v>
      </c>
      <c r="AU37" s="13">
        <f t="shared" si="21"/>
        <v>3</v>
      </c>
      <c r="AV37" s="13">
        <f t="shared" si="22"/>
        <v>3</v>
      </c>
      <c r="AW37" s="14">
        <f t="shared" si="23"/>
        <v>2</v>
      </c>
      <c r="AX37" s="14">
        <f aca="true" t="shared" si="34" ref="AX37:AX68">IF(F37="",0,3)</f>
        <v>3</v>
      </c>
      <c r="AY37" s="14">
        <f t="shared" si="33"/>
        <v>3</v>
      </c>
      <c r="AZ37" s="14">
        <f t="shared" si="26"/>
        <v>0</v>
      </c>
      <c r="BA37" s="14">
        <f t="shared" si="27"/>
        <v>3</v>
      </c>
      <c r="BB37" s="13">
        <f t="shared" si="28"/>
        <v>0</v>
      </c>
      <c r="BC37" s="14">
        <f t="shared" si="29"/>
        <v>2</v>
      </c>
      <c r="BD37" s="13">
        <f t="shared" si="30"/>
        <v>3</v>
      </c>
      <c r="BE37" s="13">
        <f t="shared" si="31"/>
        <v>3</v>
      </c>
      <c r="BF37" s="13">
        <f t="shared" si="32"/>
        <v>3</v>
      </c>
      <c r="BH37" s="4"/>
    </row>
    <row r="38" spans="1:60" ht="15">
      <c r="A38" s="3">
        <v>25</v>
      </c>
      <c r="B38" s="1" t="s">
        <v>23</v>
      </c>
      <c r="C38" s="7">
        <v>95</v>
      </c>
      <c r="D38" s="7">
        <v>95</v>
      </c>
      <c r="E38" s="8">
        <v>67</v>
      </c>
      <c r="F38" s="8">
        <v>106</v>
      </c>
      <c r="G38" s="8">
        <v>103</v>
      </c>
      <c r="H38" s="8">
        <v>65</v>
      </c>
      <c r="I38" s="8">
        <v>94</v>
      </c>
      <c r="J38" s="7">
        <v>65</v>
      </c>
      <c r="K38" s="8">
        <v>79</v>
      </c>
      <c r="L38" s="7"/>
      <c r="M38" s="7"/>
      <c r="N38" s="7"/>
      <c r="O38" s="9"/>
      <c r="P38" s="9">
        <f t="shared" si="0"/>
        <v>769</v>
      </c>
      <c r="Q38" s="9">
        <f t="shared" si="1"/>
        <v>23</v>
      </c>
      <c r="R38" s="10">
        <f t="shared" si="2"/>
        <v>33.43478260869565</v>
      </c>
      <c r="S38" s="10"/>
      <c r="T38" s="12">
        <f t="shared" si="3"/>
        <v>250</v>
      </c>
      <c r="U38" s="12">
        <f t="shared" si="4"/>
        <v>7</v>
      </c>
      <c r="V38" s="10">
        <f t="shared" si="5"/>
        <v>35.714285714285715</v>
      </c>
      <c r="W38" s="4"/>
      <c r="X38" s="12">
        <f t="shared" si="6"/>
        <v>256</v>
      </c>
      <c r="Y38" s="12">
        <f t="shared" si="7"/>
        <v>8</v>
      </c>
      <c r="Z38" s="10">
        <f t="shared" si="8"/>
        <v>32</v>
      </c>
      <c r="AA38" s="4"/>
      <c r="AB38" s="12">
        <f t="shared" si="9"/>
        <v>168</v>
      </c>
      <c r="AC38" s="12">
        <f t="shared" si="10"/>
        <v>5</v>
      </c>
      <c r="AD38" s="10">
        <f t="shared" si="11"/>
        <v>33.6</v>
      </c>
      <c r="AE38" s="4"/>
      <c r="AF38" s="12">
        <f t="shared" si="12"/>
        <v>95</v>
      </c>
      <c r="AG38" s="12">
        <f t="shared" si="13"/>
        <v>3</v>
      </c>
      <c r="AH38" s="10">
        <f t="shared" si="14"/>
        <v>31.666666666666668</v>
      </c>
      <c r="AI38" s="4"/>
      <c r="AJ38" s="12">
        <f t="shared" si="15"/>
        <v>255</v>
      </c>
      <c r="AK38" s="12">
        <f t="shared" si="16"/>
        <v>8</v>
      </c>
      <c r="AL38" s="10">
        <f t="shared" si="17"/>
        <v>31.875</v>
      </c>
      <c r="AM38" s="4"/>
      <c r="AN38" s="12">
        <f t="shared" si="18"/>
        <v>514</v>
      </c>
      <c r="AO38" s="12">
        <f t="shared" si="19"/>
        <v>15</v>
      </c>
      <c r="AP38" s="10">
        <f t="shared" si="20"/>
        <v>34.266666666666666</v>
      </c>
      <c r="AU38" s="13">
        <f t="shared" si="21"/>
        <v>3</v>
      </c>
      <c r="AV38" s="13">
        <f t="shared" si="22"/>
        <v>3</v>
      </c>
      <c r="AW38" s="14">
        <f t="shared" si="23"/>
        <v>2</v>
      </c>
      <c r="AX38" s="14">
        <f t="shared" si="34"/>
        <v>3</v>
      </c>
      <c r="AY38" s="14">
        <f t="shared" si="33"/>
        <v>3</v>
      </c>
      <c r="AZ38" s="14">
        <f t="shared" si="26"/>
        <v>2</v>
      </c>
      <c r="BA38" s="14">
        <f t="shared" si="27"/>
        <v>3</v>
      </c>
      <c r="BB38" s="13">
        <f t="shared" si="28"/>
        <v>2</v>
      </c>
      <c r="BC38" s="14">
        <f t="shared" si="29"/>
        <v>2</v>
      </c>
      <c r="BD38" s="13">
        <f t="shared" si="30"/>
        <v>0</v>
      </c>
      <c r="BE38" s="13">
        <f t="shared" si="31"/>
        <v>0</v>
      </c>
      <c r="BF38" s="13">
        <f t="shared" si="32"/>
        <v>0</v>
      </c>
      <c r="BH38" s="4"/>
    </row>
    <row r="39" spans="1:60" ht="15">
      <c r="A39" s="3">
        <v>26</v>
      </c>
      <c r="B39" s="1" t="s">
        <v>24</v>
      </c>
      <c r="C39" s="7"/>
      <c r="D39" s="7"/>
      <c r="E39" s="8"/>
      <c r="F39" s="8">
        <v>102</v>
      </c>
      <c r="G39" s="8"/>
      <c r="H39" s="8"/>
      <c r="I39" s="8"/>
      <c r="J39" s="7"/>
      <c r="K39" s="8"/>
      <c r="L39" s="7"/>
      <c r="M39" s="7"/>
      <c r="N39" s="7"/>
      <c r="O39" s="9"/>
      <c r="P39" s="9">
        <f t="shared" si="0"/>
        <v>102</v>
      </c>
      <c r="Q39" s="9">
        <f t="shared" si="1"/>
        <v>3</v>
      </c>
      <c r="R39" s="10">
        <f t="shared" si="2"/>
        <v>34</v>
      </c>
      <c r="S39" s="10"/>
      <c r="T39" s="12">
        <f t="shared" si="3"/>
        <v>102</v>
      </c>
      <c r="U39" s="12">
        <f t="shared" si="4"/>
        <v>3</v>
      </c>
      <c r="V39" s="10">
        <f t="shared" si="5"/>
        <v>34</v>
      </c>
      <c r="W39" s="4"/>
      <c r="X39" s="12">
        <f t="shared" si="6"/>
        <v>0</v>
      </c>
      <c r="Y39" s="12">
        <f t="shared" si="7"/>
        <v>0</v>
      </c>
      <c r="Z39" s="10">
        <f t="shared" si="8"/>
        <v>0</v>
      </c>
      <c r="AA39" s="4"/>
      <c r="AB39" s="12">
        <f t="shared" si="9"/>
        <v>0</v>
      </c>
      <c r="AC39" s="12">
        <f t="shared" si="10"/>
        <v>0</v>
      </c>
      <c r="AD39" s="10">
        <f t="shared" si="11"/>
        <v>0</v>
      </c>
      <c r="AE39" s="4"/>
      <c r="AF39" s="12">
        <f t="shared" si="12"/>
        <v>0</v>
      </c>
      <c r="AG39" s="12">
        <f t="shared" si="13"/>
        <v>0</v>
      </c>
      <c r="AH39" s="10">
        <f t="shared" si="14"/>
        <v>0</v>
      </c>
      <c r="AI39" s="4"/>
      <c r="AJ39" s="12">
        <f t="shared" si="15"/>
        <v>0</v>
      </c>
      <c r="AK39" s="12">
        <f t="shared" si="16"/>
        <v>0</v>
      </c>
      <c r="AL39" s="10">
        <f t="shared" si="17"/>
        <v>0</v>
      </c>
      <c r="AM39" s="4"/>
      <c r="AN39" s="12">
        <f t="shared" si="18"/>
        <v>102</v>
      </c>
      <c r="AO39" s="12">
        <f t="shared" si="19"/>
        <v>3</v>
      </c>
      <c r="AP39" s="10">
        <f t="shared" si="20"/>
        <v>34</v>
      </c>
      <c r="AU39" s="13">
        <f t="shared" si="21"/>
        <v>0</v>
      </c>
      <c r="AV39" s="13">
        <f t="shared" si="22"/>
        <v>0</v>
      </c>
      <c r="AW39" s="14">
        <f t="shared" si="23"/>
        <v>0</v>
      </c>
      <c r="AX39" s="14">
        <f t="shared" si="34"/>
        <v>3</v>
      </c>
      <c r="AY39" s="14">
        <f t="shared" si="33"/>
        <v>0</v>
      </c>
      <c r="AZ39" s="14">
        <f t="shared" si="26"/>
        <v>0</v>
      </c>
      <c r="BA39" s="14">
        <f t="shared" si="27"/>
        <v>0</v>
      </c>
      <c r="BB39" s="13">
        <f t="shared" si="28"/>
        <v>0</v>
      </c>
      <c r="BC39" s="14">
        <f t="shared" si="29"/>
        <v>0</v>
      </c>
      <c r="BD39" s="13">
        <f t="shared" si="30"/>
        <v>0</v>
      </c>
      <c r="BE39" s="13">
        <f t="shared" si="31"/>
        <v>0</v>
      </c>
      <c r="BF39" s="13">
        <f t="shared" si="32"/>
        <v>0</v>
      </c>
      <c r="BH39" s="4"/>
    </row>
    <row r="40" spans="1:60" ht="15">
      <c r="A40" s="3">
        <v>27</v>
      </c>
      <c r="B40" s="1" t="s">
        <v>25</v>
      </c>
      <c r="C40" s="7"/>
      <c r="D40" s="7"/>
      <c r="E40" s="8"/>
      <c r="F40" s="8"/>
      <c r="G40" s="8"/>
      <c r="H40" s="8"/>
      <c r="I40" s="8">
        <v>97</v>
      </c>
      <c r="J40" s="7"/>
      <c r="K40" s="8"/>
      <c r="L40" s="7"/>
      <c r="M40" s="7"/>
      <c r="N40" s="7"/>
      <c r="O40" s="9"/>
      <c r="P40" s="9">
        <f t="shared" si="0"/>
        <v>97</v>
      </c>
      <c r="Q40" s="9">
        <f t="shared" si="1"/>
        <v>3</v>
      </c>
      <c r="R40" s="10">
        <f t="shared" si="2"/>
        <v>32.333333333333336</v>
      </c>
      <c r="S40" s="10"/>
      <c r="T40" s="12">
        <f t="shared" si="3"/>
        <v>0</v>
      </c>
      <c r="U40" s="12">
        <f t="shared" si="4"/>
        <v>0</v>
      </c>
      <c r="V40" s="10">
        <f t="shared" si="5"/>
        <v>0</v>
      </c>
      <c r="W40" s="4"/>
      <c r="X40" s="12">
        <f t="shared" si="6"/>
        <v>97</v>
      </c>
      <c r="Y40" s="12">
        <f t="shared" si="7"/>
        <v>3</v>
      </c>
      <c r="Z40" s="10">
        <f t="shared" si="8"/>
        <v>32.333333333333336</v>
      </c>
      <c r="AA40" s="4"/>
      <c r="AB40" s="12">
        <f t="shared" si="9"/>
        <v>0</v>
      </c>
      <c r="AC40" s="12">
        <f t="shared" si="10"/>
        <v>0</v>
      </c>
      <c r="AD40" s="10">
        <f t="shared" si="11"/>
        <v>0</v>
      </c>
      <c r="AE40" s="4"/>
      <c r="AF40" s="12">
        <f t="shared" si="12"/>
        <v>0</v>
      </c>
      <c r="AG40" s="12">
        <f t="shared" si="13"/>
        <v>0</v>
      </c>
      <c r="AH40" s="10">
        <f t="shared" si="14"/>
        <v>0</v>
      </c>
      <c r="AI40" s="4"/>
      <c r="AJ40" s="12">
        <f t="shared" si="15"/>
        <v>0</v>
      </c>
      <c r="AK40" s="12">
        <f t="shared" si="16"/>
        <v>0</v>
      </c>
      <c r="AL40" s="10">
        <f t="shared" si="17"/>
        <v>0</v>
      </c>
      <c r="AM40" s="4"/>
      <c r="AN40" s="12">
        <f t="shared" si="18"/>
        <v>97</v>
      </c>
      <c r="AO40" s="12">
        <f t="shared" si="19"/>
        <v>3</v>
      </c>
      <c r="AP40" s="10">
        <f t="shared" si="20"/>
        <v>32.333333333333336</v>
      </c>
      <c r="AU40" s="13">
        <f t="shared" si="21"/>
        <v>0</v>
      </c>
      <c r="AV40" s="13">
        <f t="shared" si="22"/>
        <v>0</v>
      </c>
      <c r="AW40" s="14">
        <f t="shared" si="23"/>
        <v>0</v>
      </c>
      <c r="AX40" s="14">
        <f t="shared" si="34"/>
        <v>0</v>
      </c>
      <c r="AY40" s="14">
        <f t="shared" si="33"/>
        <v>0</v>
      </c>
      <c r="AZ40" s="14">
        <f t="shared" si="26"/>
        <v>0</v>
      </c>
      <c r="BA40" s="14">
        <f t="shared" si="27"/>
        <v>3</v>
      </c>
      <c r="BB40" s="13">
        <f t="shared" si="28"/>
        <v>0</v>
      </c>
      <c r="BC40" s="14">
        <f t="shared" si="29"/>
        <v>0</v>
      </c>
      <c r="BD40" s="13">
        <f t="shared" si="30"/>
        <v>0</v>
      </c>
      <c r="BE40" s="13">
        <f t="shared" si="31"/>
        <v>0</v>
      </c>
      <c r="BF40" s="13">
        <f t="shared" si="32"/>
        <v>0</v>
      </c>
      <c r="BH40" s="4"/>
    </row>
    <row r="41" spans="1:60" ht="15">
      <c r="A41" s="3">
        <v>28</v>
      </c>
      <c r="B41" s="1" t="s">
        <v>26</v>
      </c>
      <c r="C41" s="7"/>
      <c r="D41" s="7"/>
      <c r="E41" s="8"/>
      <c r="F41" s="8">
        <v>140</v>
      </c>
      <c r="G41" s="8"/>
      <c r="H41" s="8"/>
      <c r="I41" s="8"/>
      <c r="J41" s="7"/>
      <c r="K41" s="8"/>
      <c r="L41" s="7"/>
      <c r="M41" s="7"/>
      <c r="N41" s="7"/>
      <c r="O41" s="9"/>
      <c r="P41" s="9">
        <f t="shared" si="0"/>
        <v>140</v>
      </c>
      <c r="Q41" s="9">
        <f t="shared" si="1"/>
        <v>3</v>
      </c>
      <c r="R41" s="10">
        <f t="shared" si="2"/>
        <v>46.666666666666664</v>
      </c>
      <c r="S41" s="10"/>
      <c r="T41" s="12">
        <f t="shared" si="3"/>
        <v>140</v>
      </c>
      <c r="U41" s="12">
        <f t="shared" si="4"/>
        <v>3</v>
      </c>
      <c r="V41" s="10">
        <f t="shared" si="5"/>
        <v>46.666666666666664</v>
      </c>
      <c r="W41" s="4"/>
      <c r="X41" s="12">
        <f t="shared" si="6"/>
        <v>0</v>
      </c>
      <c r="Y41" s="12">
        <f t="shared" si="7"/>
        <v>0</v>
      </c>
      <c r="Z41" s="10">
        <f t="shared" si="8"/>
        <v>0</v>
      </c>
      <c r="AA41" s="4"/>
      <c r="AB41" s="12">
        <f t="shared" si="9"/>
        <v>0</v>
      </c>
      <c r="AC41" s="12">
        <f t="shared" si="10"/>
        <v>0</v>
      </c>
      <c r="AD41" s="10">
        <f t="shared" si="11"/>
        <v>0</v>
      </c>
      <c r="AE41" s="4"/>
      <c r="AF41" s="12">
        <f t="shared" si="12"/>
        <v>0</v>
      </c>
      <c r="AG41" s="12">
        <f t="shared" si="13"/>
        <v>0</v>
      </c>
      <c r="AH41" s="10">
        <f t="shared" si="14"/>
        <v>0</v>
      </c>
      <c r="AI41" s="4"/>
      <c r="AJ41" s="12">
        <f t="shared" si="15"/>
        <v>0</v>
      </c>
      <c r="AK41" s="12">
        <f t="shared" si="16"/>
        <v>0</v>
      </c>
      <c r="AL41" s="10">
        <f t="shared" si="17"/>
        <v>0</v>
      </c>
      <c r="AM41" s="4"/>
      <c r="AN41" s="12">
        <f t="shared" si="18"/>
        <v>140</v>
      </c>
      <c r="AO41" s="12">
        <f t="shared" si="19"/>
        <v>3</v>
      </c>
      <c r="AP41" s="10">
        <f t="shared" si="20"/>
        <v>46.666666666666664</v>
      </c>
      <c r="AU41" s="13">
        <f t="shared" si="21"/>
        <v>0</v>
      </c>
      <c r="AV41" s="13">
        <f t="shared" si="22"/>
        <v>0</v>
      </c>
      <c r="AW41" s="14">
        <f t="shared" si="23"/>
        <v>0</v>
      </c>
      <c r="AX41" s="14">
        <f t="shared" si="34"/>
        <v>3</v>
      </c>
      <c r="AY41" s="14">
        <f t="shared" si="33"/>
        <v>0</v>
      </c>
      <c r="AZ41" s="14">
        <f t="shared" si="26"/>
        <v>0</v>
      </c>
      <c r="BA41" s="14">
        <f t="shared" si="27"/>
        <v>0</v>
      </c>
      <c r="BB41" s="13">
        <f t="shared" si="28"/>
        <v>0</v>
      </c>
      <c r="BC41" s="14">
        <f t="shared" si="29"/>
        <v>0</v>
      </c>
      <c r="BD41" s="13">
        <f t="shared" si="30"/>
        <v>0</v>
      </c>
      <c r="BE41" s="13">
        <f t="shared" si="31"/>
        <v>0</v>
      </c>
      <c r="BF41" s="13">
        <f t="shared" si="32"/>
        <v>0</v>
      </c>
      <c r="BH41" s="4"/>
    </row>
    <row r="42" spans="1:60" ht="15">
      <c r="A42" s="3">
        <v>29</v>
      </c>
      <c r="B42" s="1" t="s">
        <v>27</v>
      </c>
      <c r="C42" s="7"/>
      <c r="D42" s="7">
        <v>119</v>
      </c>
      <c r="E42" s="8"/>
      <c r="F42" s="8"/>
      <c r="G42" s="8">
        <v>95</v>
      </c>
      <c r="H42" s="8">
        <v>65</v>
      </c>
      <c r="I42" s="8"/>
      <c r="J42" s="7"/>
      <c r="K42" s="8"/>
      <c r="L42" s="7"/>
      <c r="M42" s="7">
        <v>94</v>
      </c>
      <c r="N42" s="7"/>
      <c r="O42" s="9"/>
      <c r="P42" s="9">
        <f t="shared" si="0"/>
        <v>373</v>
      </c>
      <c r="Q42" s="9">
        <f t="shared" si="1"/>
        <v>11</v>
      </c>
      <c r="R42" s="10">
        <f t="shared" si="2"/>
        <v>33.90909090909091</v>
      </c>
      <c r="S42" s="10"/>
      <c r="T42" s="12">
        <f t="shared" si="3"/>
        <v>0</v>
      </c>
      <c r="U42" s="12">
        <f t="shared" si="4"/>
        <v>0</v>
      </c>
      <c r="V42" s="10">
        <f t="shared" si="5"/>
        <v>0</v>
      </c>
      <c r="W42" s="4"/>
      <c r="X42" s="12">
        <f t="shared" si="6"/>
        <v>119</v>
      </c>
      <c r="Y42" s="12">
        <f t="shared" si="7"/>
        <v>3</v>
      </c>
      <c r="Z42" s="10">
        <f t="shared" si="8"/>
        <v>39.666666666666664</v>
      </c>
      <c r="AA42" s="4"/>
      <c r="AB42" s="12">
        <f t="shared" si="9"/>
        <v>254</v>
      </c>
      <c r="AC42" s="12">
        <f t="shared" si="10"/>
        <v>8</v>
      </c>
      <c r="AD42" s="10">
        <f t="shared" si="11"/>
        <v>31.75</v>
      </c>
      <c r="AE42" s="4"/>
      <c r="AF42" s="12">
        <f t="shared" si="12"/>
        <v>0</v>
      </c>
      <c r="AG42" s="12">
        <f t="shared" si="13"/>
        <v>0</v>
      </c>
      <c r="AH42" s="10">
        <f t="shared" si="14"/>
        <v>0</v>
      </c>
      <c r="AI42" s="4"/>
      <c r="AJ42" s="12">
        <f t="shared" si="15"/>
        <v>213</v>
      </c>
      <c r="AK42" s="12">
        <f t="shared" si="16"/>
        <v>6</v>
      </c>
      <c r="AL42" s="10">
        <f t="shared" si="17"/>
        <v>35.5</v>
      </c>
      <c r="AM42" s="4"/>
      <c r="AN42" s="12">
        <f t="shared" si="18"/>
        <v>160</v>
      </c>
      <c r="AO42" s="12">
        <f t="shared" si="19"/>
        <v>5</v>
      </c>
      <c r="AP42" s="10">
        <f t="shared" si="20"/>
        <v>32</v>
      </c>
      <c r="AU42" s="13">
        <f t="shared" si="21"/>
        <v>0</v>
      </c>
      <c r="AV42" s="13">
        <f t="shared" si="22"/>
        <v>3</v>
      </c>
      <c r="AW42" s="14">
        <f t="shared" si="23"/>
        <v>0</v>
      </c>
      <c r="AX42" s="14">
        <f t="shared" si="34"/>
        <v>0</v>
      </c>
      <c r="AY42" s="14">
        <f t="shared" si="33"/>
        <v>3</v>
      </c>
      <c r="AZ42" s="14">
        <f t="shared" si="26"/>
        <v>2</v>
      </c>
      <c r="BA42" s="14">
        <f t="shared" si="27"/>
        <v>0</v>
      </c>
      <c r="BB42" s="13">
        <f t="shared" si="28"/>
        <v>0</v>
      </c>
      <c r="BC42" s="14">
        <f t="shared" si="29"/>
        <v>0</v>
      </c>
      <c r="BD42" s="13">
        <f t="shared" si="30"/>
        <v>0</v>
      </c>
      <c r="BE42" s="13">
        <f t="shared" si="31"/>
        <v>3</v>
      </c>
      <c r="BF42" s="13">
        <f t="shared" si="32"/>
        <v>0</v>
      </c>
      <c r="BH42" s="4"/>
    </row>
    <row r="43" spans="1:60" ht="15">
      <c r="A43" s="3">
        <v>30</v>
      </c>
      <c r="B43" s="1" t="s">
        <v>28</v>
      </c>
      <c r="C43" s="7">
        <v>99</v>
      </c>
      <c r="D43" s="7">
        <v>94</v>
      </c>
      <c r="E43" s="8">
        <v>66</v>
      </c>
      <c r="F43" s="8">
        <v>85</v>
      </c>
      <c r="G43" s="8">
        <v>88</v>
      </c>
      <c r="H43" s="8"/>
      <c r="I43" s="8">
        <v>93</v>
      </c>
      <c r="J43" s="7"/>
      <c r="K43" s="8">
        <v>61</v>
      </c>
      <c r="L43" s="7">
        <v>95</v>
      </c>
      <c r="M43" s="7">
        <v>92</v>
      </c>
      <c r="N43" s="7">
        <v>86</v>
      </c>
      <c r="O43" s="9"/>
      <c r="P43" s="9">
        <f t="shared" si="0"/>
        <v>859</v>
      </c>
      <c r="Q43" s="9">
        <f t="shared" si="1"/>
        <v>28</v>
      </c>
      <c r="R43" s="10">
        <f t="shared" si="2"/>
        <v>30.678571428571427</v>
      </c>
      <c r="S43" s="10"/>
      <c r="T43" s="12">
        <f t="shared" si="3"/>
        <v>146</v>
      </c>
      <c r="U43" s="12">
        <f t="shared" si="4"/>
        <v>5</v>
      </c>
      <c r="V43" s="10">
        <f t="shared" si="5"/>
        <v>29.2</v>
      </c>
      <c r="W43" s="4"/>
      <c r="X43" s="12">
        <f t="shared" si="6"/>
        <v>253</v>
      </c>
      <c r="Y43" s="12">
        <f t="shared" si="7"/>
        <v>8</v>
      </c>
      <c r="Z43" s="10">
        <f t="shared" si="8"/>
        <v>31.625</v>
      </c>
      <c r="AA43" s="4"/>
      <c r="AB43" s="12">
        <f t="shared" si="9"/>
        <v>180</v>
      </c>
      <c r="AC43" s="12">
        <f t="shared" si="10"/>
        <v>6</v>
      </c>
      <c r="AD43" s="10">
        <f t="shared" si="11"/>
        <v>30</v>
      </c>
      <c r="AE43" s="4"/>
      <c r="AF43" s="12">
        <f t="shared" si="12"/>
        <v>280</v>
      </c>
      <c r="AG43" s="12">
        <f t="shared" si="13"/>
        <v>9</v>
      </c>
      <c r="AH43" s="10">
        <f t="shared" si="14"/>
        <v>31.11111111111111</v>
      </c>
      <c r="AI43" s="4"/>
      <c r="AJ43" s="12">
        <f t="shared" si="15"/>
        <v>466</v>
      </c>
      <c r="AK43" s="12">
        <f t="shared" si="16"/>
        <v>15</v>
      </c>
      <c r="AL43" s="10">
        <f t="shared" si="17"/>
        <v>31.066666666666666</v>
      </c>
      <c r="AM43" s="4"/>
      <c r="AN43" s="12">
        <f t="shared" si="18"/>
        <v>393</v>
      </c>
      <c r="AO43" s="12">
        <f t="shared" si="19"/>
        <v>13</v>
      </c>
      <c r="AP43" s="10">
        <f t="shared" si="20"/>
        <v>30.23076923076923</v>
      </c>
      <c r="AU43" s="13">
        <f t="shared" si="21"/>
        <v>3</v>
      </c>
      <c r="AV43" s="13">
        <f t="shared" si="22"/>
        <v>3</v>
      </c>
      <c r="AW43" s="14">
        <f t="shared" si="23"/>
        <v>2</v>
      </c>
      <c r="AX43" s="14">
        <f t="shared" si="34"/>
        <v>3</v>
      </c>
      <c r="AY43" s="14">
        <f t="shared" si="33"/>
        <v>3</v>
      </c>
      <c r="AZ43" s="14">
        <f t="shared" si="26"/>
        <v>0</v>
      </c>
      <c r="BA43" s="14">
        <f t="shared" si="27"/>
        <v>3</v>
      </c>
      <c r="BB43" s="13">
        <f t="shared" si="28"/>
        <v>0</v>
      </c>
      <c r="BC43" s="14">
        <f t="shared" si="29"/>
        <v>2</v>
      </c>
      <c r="BD43" s="13">
        <f t="shared" si="30"/>
        <v>3</v>
      </c>
      <c r="BE43" s="13">
        <f t="shared" si="31"/>
        <v>3</v>
      </c>
      <c r="BF43" s="13">
        <f t="shared" si="32"/>
        <v>3</v>
      </c>
      <c r="BH43" s="4"/>
    </row>
    <row r="44" spans="1:60" ht="15">
      <c r="A44" s="3">
        <v>31</v>
      </c>
      <c r="B44" s="1" t="s">
        <v>71</v>
      </c>
      <c r="C44" s="7"/>
      <c r="D44" s="7"/>
      <c r="E44" s="8"/>
      <c r="F44" s="8"/>
      <c r="G44" s="8"/>
      <c r="H44" s="8"/>
      <c r="I44" s="8"/>
      <c r="J44" s="7"/>
      <c r="K44" s="8"/>
      <c r="L44" s="7"/>
      <c r="M44" s="7"/>
      <c r="N44" s="7">
        <v>120</v>
      </c>
      <c r="O44" s="9"/>
      <c r="P44" s="9">
        <f t="shared" si="0"/>
        <v>120</v>
      </c>
      <c r="Q44" s="9">
        <f t="shared" si="1"/>
        <v>3</v>
      </c>
      <c r="R44" s="10">
        <f t="shared" si="2"/>
        <v>40</v>
      </c>
      <c r="S44" s="10"/>
      <c r="T44" s="12">
        <f t="shared" si="3"/>
        <v>0</v>
      </c>
      <c r="U44" s="12">
        <f t="shared" si="4"/>
        <v>0</v>
      </c>
      <c r="V44" s="10">
        <f t="shared" si="5"/>
        <v>0</v>
      </c>
      <c r="W44" s="4"/>
      <c r="X44" s="12">
        <f t="shared" si="6"/>
        <v>0</v>
      </c>
      <c r="Y44" s="12">
        <f t="shared" si="7"/>
        <v>0</v>
      </c>
      <c r="Z44" s="10">
        <f t="shared" si="8"/>
        <v>0</v>
      </c>
      <c r="AA44" s="4"/>
      <c r="AB44" s="12">
        <f t="shared" si="9"/>
        <v>0</v>
      </c>
      <c r="AC44" s="12">
        <f t="shared" si="10"/>
        <v>0</v>
      </c>
      <c r="AD44" s="10">
        <f t="shared" si="11"/>
        <v>0</v>
      </c>
      <c r="AE44" s="4"/>
      <c r="AF44" s="12">
        <f t="shared" si="12"/>
        <v>120</v>
      </c>
      <c r="AG44" s="12">
        <f t="shared" si="13"/>
        <v>3</v>
      </c>
      <c r="AH44" s="10">
        <f t="shared" si="14"/>
        <v>40</v>
      </c>
      <c r="AI44" s="4"/>
      <c r="AJ44" s="12">
        <f t="shared" si="15"/>
        <v>120</v>
      </c>
      <c r="AK44" s="12">
        <f t="shared" si="16"/>
        <v>3</v>
      </c>
      <c r="AL44" s="10">
        <f t="shared" si="17"/>
        <v>40</v>
      </c>
      <c r="AM44" s="4"/>
      <c r="AN44" s="12">
        <f t="shared" si="18"/>
        <v>0</v>
      </c>
      <c r="AO44" s="12">
        <f t="shared" si="19"/>
        <v>0</v>
      </c>
      <c r="AP44" s="10">
        <f t="shared" si="20"/>
        <v>0</v>
      </c>
      <c r="AU44" s="13">
        <f t="shared" si="21"/>
        <v>0</v>
      </c>
      <c r="AV44" s="13">
        <f t="shared" si="22"/>
        <v>0</v>
      </c>
      <c r="AW44" s="14">
        <f t="shared" si="23"/>
        <v>0</v>
      </c>
      <c r="AX44" s="14">
        <f t="shared" si="34"/>
        <v>0</v>
      </c>
      <c r="AY44" s="14">
        <f t="shared" si="33"/>
        <v>0</v>
      </c>
      <c r="AZ44" s="14">
        <f t="shared" si="26"/>
        <v>0</v>
      </c>
      <c r="BA44" s="14">
        <f t="shared" si="27"/>
        <v>0</v>
      </c>
      <c r="BB44" s="13">
        <f t="shared" si="28"/>
        <v>0</v>
      </c>
      <c r="BC44" s="14">
        <f t="shared" si="29"/>
        <v>0</v>
      </c>
      <c r="BD44" s="13">
        <f t="shared" si="30"/>
        <v>0</v>
      </c>
      <c r="BE44" s="13">
        <f t="shared" si="31"/>
        <v>0</v>
      </c>
      <c r="BF44" s="13">
        <f t="shared" si="32"/>
        <v>3</v>
      </c>
      <c r="BH44" s="4"/>
    </row>
    <row r="45" spans="1:60" ht="15">
      <c r="A45" s="3">
        <v>32</v>
      </c>
      <c r="B45" s="1" t="s">
        <v>29</v>
      </c>
      <c r="C45" s="7"/>
      <c r="D45" s="7"/>
      <c r="E45" s="8"/>
      <c r="F45" s="8">
        <v>106</v>
      </c>
      <c r="G45" s="8"/>
      <c r="H45" s="8"/>
      <c r="I45" s="8"/>
      <c r="J45" s="7">
        <v>67</v>
      </c>
      <c r="K45" s="8"/>
      <c r="L45" s="7"/>
      <c r="M45" s="7"/>
      <c r="N45" s="7"/>
      <c r="O45" s="9"/>
      <c r="P45" s="9">
        <f t="shared" si="0"/>
        <v>173</v>
      </c>
      <c r="Q45" s="9">
        <f t="shared" si="1"/>
        <v>5</v>
      </c>
      <c r="R45" s="10">
        <f t="shared" si="2"/>
        <v>34.6</v>
      </c>
      <c r="S45" s="10"/>
      <c r="T45" s="12">
        <f t="shared" si="3"/>
        <v>173</v>
      </c>
      <c r="U45" s="12">
        <f t="shared" si="4"/>
        <v>5</v>
      </c>
      <c r="V45" s="10">
        <f t="shared" si="5"/>
        <v>34.6</v>
      </c>
      <c r="W45" s="4"/>
      <c r="X45" s="12">
        <f t="shared" si="6"/>
        <v>0</v>
      </c>
      <c r="Y45" s="12">
        <f t="shared" si="7"/>
        <v>0</v>
      </c>
      <c r="Z45" s="10">
        <f t="shared" si="8"/>
        <v>0</v>
      </c>
      <c r="AA45" s="4"/>
      <c r="AB45" s="12">
        <f t="shared" si="9"/>
        <v>0</v>
      </c>
      <c r="AC45" s="12">
        <f t="shared" si="10"/>
        <v>0</v>
      </c>
      <c r="AD45" s="10">
        <f t="shared" si="11"/>
        <v>0</v>
      </c>
      <c r="AE45" s="4"/>
      <c r="AF45" s="12">
        <f t="shared" si="12"/>
        <v>0</v>
      </c>
      <c r="AG45" s="12">
        <f t="shared" si="13"/>
        <v>0</v>
      </c>
      <c r="AH45" s="10">
        <f t="shared" si="14"/>
        <v>0</v>
      </c>
      <c r="AI45" s="4"/>
      <c r="AJ45" s="12">
        <f t="shared" si="15"/>
        <v>67</v>
      </c>
      <c r="AK45" s="12">
        <f t="shared" si="16"/>
        <v>2</v>
      </c>
      <c r="AL45" s="10">
        <f t="shared" si="17"/>
        <v>33.5</v>
      </c>
      <c r="AM45" s="4"/>
      <c r="AN45" s="12">
        <f t="shared" si="18"/>
        <v>106</v>
      </c>
      <c r="AO45" s="12">
        <f t="shared" si="19"/>
        <v>3</v>
      </c>
      <c r="AP45" s="10">
        <f t="shared" si="20"/>
        <v>35.333333333333336</v>
      </c>
      <c r="AU45" s="13">
        <f t="shared" si="21"/>
        <v>0</v>
      </c>
      <c r="AV45" s="13">
        <f t="shared" si="22"/>
        <v>0</v>
      </c>
      <c r="AW45" s="14">
        <f t="shared" si="23"/>
        <v>0</v>
      </c>
      <c r="AX45" s="14">
        <f t="shared" si="34"/>
        <v>3</v>
      </c>
      <c r="AY45" s="14">
        <f t="shared" si="33"/>
        <v>0</v>
      </c>
      <c r="AZ45" s="14">
        <f t="shared" si="26"/>
        <v>0</v>
      </c>
      <c r="BA45" s="14">
        <f t="shared" si="27"/>
        <v>0</v>
      </c>
      <c r="BB45" s="13">
        <f t="shared" si="28"/>
        <v>2</v>
      </c>
      <c r="BC45" s="14">
        <f t="shared" si="29"/>
        <v>0</v>
      </c>
      <c r="BD45" s="13">
        <f t="shared" si="30"/>
        <v>0</v>
      </c>
      <c r="BE45" s="13">
        <f t="shared" si="31"/>
        <v>0</v>
      </c>
      <c r="BF45" s="13">
        <f t="shared" si="32"/>
        <v>0</v>
      </c>
      <c r="BH45" s="4"/>
    </row>
    <row r="46" spans="1:60" ht="15">
      <c r="A46" s="3">
        <v>33</v>
      </c>
      <c r="B46" s="11" t="s">
        <v>30</v>
      </c>
      <c r="C46" s="7"/>
      <c r="D46" s="7"/>
      <c r="E46" s="8"/>
      <c r="F46" s="8"/>
      <c r="G46" s="8"/>
      <c r="H46" s="8"/>
      <c r="I46" s="8"/>
      <c r="J46" s="7"/>
      <c r="K46" s="8"/>
      <c r="L46" s="7"/>
      <c r="M46" s="7"/>
      <c r="N46" s="7">
        <v>127</v>
      </c>
      <c r="O46" s="9"/>
      <c r="P46" s="9">
        <f aca="true" t="shared" si="35" ref="P46:P77">SUM(C46:N46)</f>
        <v>127</v>
      </c>
      <c r="Q46" s="9">
        <f aca="true" t="shared" si="36" ref="Q46:Q77">SUM(AU46:BF46)</f>
        <v>3</v>
      </c>
      <c r="R46" s="10">
        <f aca="true" t="shared" si="37" ref="R46:R77">SUM(P46/Q46)</f>
        <v>42.333333333333336</v>
      </c>
      <c r="S46" s="10"/>
      <c r="T46" s="12">
        <f aca="true" t="shared" si="38" ref="T46:T77">SUM(F46+J46+K46)</f>
        <v>0</v>
      </c>
      <c r="U46" s="12">
        <f aca="true" t="shared" si="39" ref="U46:U77">SUM(AX46+BB46+BC46)</f>
        <v>0</v>
      </c>
      <c r="V46" s="10">
        <f aca="true" t="shared" si="40" ref="V46:V77">IF(U46=0,0,T46/U46)</f>
        <v>0</v>
      </c>
      <c r="W46" s="4"/>
      <c r="X46" s="12">
        <f aca="true" t="shared" si="41" ref="X46:X77">SUM(D46+E46+I46)</f>
        <v>0</v>
      </c>
      <c r="Y46" s="12">
        <f aca="true" t="shared" si="42" ref="Y46:Y77">SUM(AV46+AW46+BA46)</f>
        <v>0</v>
      </c>
      <c r="Z46" s="10">
        <f aca="true" t="shared" si="43" ref="Z46:Z77">IF(Y46=0,0,X46/Y46)</f>
        <v>0</v>
      </c>
      <c r="AA46" s="4"/>
      <c r="AB46" s="12">
        <f aca="true" t="shared" si="44" ref="AB46:AB77">SUM(G46+H46+M46)</f>
        <v>0</v>
      </c>
      <c r="AC46" s="12">
        <f aca="true" t="shared" si="45" ref="AC46:AC77">SUM(AY46+AZ46+BE46)</f>
        <v>0</v>
      </c>
      <c r="AD46" s="10">
        <f aca="true" t="shared" si="46" ref="AD46:AD77">IF(AC46=0,0,AB46/AC46)</f>
        <v>0</v>
      </c>
      <c r="AE46" s="4"/>
      <c r="AF46" s="12">
        <f aca="true" t="shared" si="47" ref="AF46:AF77">SUM(C46+L46+N46)</f>
        <v>127</v>
      </c>
      <c r="AG46" s="12">
        <f aca="true" t="shared" si="48" ref="AG46:AG77">SUM(AU46+BD46+BF46)</f>
        <v>3</v>
      </c>
      <c r="AH46" s="10">
        <f aca="true" t="shared" si="49" ref="AH46:AH77">IF(AG46=0,0,AF46/AG46)</f>
        <v>42.333333333333336</v>
      </c>
      <c r="AI46" s="4"/>
      <c r="AJ46" s="12">
        <f aca="true" t="shared" si="50" ref="AJ46:AJ77">SUM(C46+D46+J46+L46+M46+N46)</f>
        <v>127</v>
      </c>
      <c r="AK46" s="12">
        <f aca="true" t="shared" si="51" ref="AK46:AK77">SUM(AU46+AV46+BB46+BD46+BE46+BF46)</f>
        <v>3</v>
      </c>
      <c r="AL46" s="10">
        <f aca="true" t="shared" si="52" ref="AL46:AL77">IF(AK46=0,0,AJ46/AK46)</f>
        <v>42.333333333333336</v>
      </c>
      <c r="AM46" s="4"/>
      <c r="AN46" s="12">
        <f aca="true" t="shared" si="53" ref="AN46:AN77">SUM(E46+F46+G46+H46+I46+K46)</f>
        <v>0</v>
      </c>
      <c r="AO46" s="12">
        <f aca="true" t="shared" si="54" ref="AO46:AO77">SUM(AW46+AX46+AY46+AZ46+BA46+BC46)</f>
        <v>0</v>
      </c>
      <c r="AP46" s="10">
        <f aca="true" t="shared" si="55" ref="AP46:AP77">IF(AO46=0,0,AN46/AO46)</f>
        <v>0</v>
      </c>
      <c r="AU46" s="13">
        <f aca="true" t="shared" si="56" ref="AU46:AU78">IF(C46="",0,3)</f>
        <v>0</v>
      </c>
      <c r="AV46" s="13">
        <f aca="true" t="shared" si="57" ref="AV46:AV78">IF(D46="",0,3)</f>
        <v>0</v>
      </c>
      <c r="AW46" s="14">
        <f aca="true" t="shared" si="58" ref="AW46:AW77">IF(E46="",0,2)</f>
        <v>0</v>
      </c>
      <c r="AX46" s="14">
        <f t="shared" si="34"/>
        <v>0</v>
      </c>
      <c r="AY46" s="14">
        <f t="shared" si="33"/>
        <v>0</v>
      </c>
      <c r="AZ46" s="14">
        <f aca="true" t="shared" si="59" ref="AZ46:AZ77">IF(H46="",0,2)</f>
        <v>0</v>
      </c>
      <c r="BA46" s="14">
        <f aca="true" t="shared" si="60" ref="BA46:BA77">IF(I46="",0,3)</f>
        <v>0</v>
      </c>
      <c r="BB46" s="13">
        <f aca="true" t="shared" si="61" ref="BB46:BB77">IF(J46="",0,2)</f>
        <v>0</v>
      </c>
      <c r="BC46" s="14">
        <f aca="true" t="shared" si="62" ref="BC46:BC77">IF(K46="",0,2)</f>
        <v>0</v>
      </c>
      <c r="BD46" s="13">
        <f aca="true" t="shared" si="63" ref="BD46:BD77">IF(L46="",0,3)</f>
        <v>0</v>
      </c>
      <c r="BE46" s="13">
        <f aca="true" t="shared" si="64" ref="BE46:BE77">IF(M46="",0,3)</f>
        <v>0</v>
      </c>
      <c r="BF46" s="13">
        <f aca="true" t="shared" si="65" ref="BF46:BF77">IF(N46="",0,3)</f>
        <v>3</v>
      </c>
      <c r="BH46" s="4"/>
    </row>
    <row r="47" spans="1:60" ht="15">
      <c r="A47" s="3">
        <v>34</v>
      </c>
      <c r="B47" s="11" t="s">
        <v>88</v>
      </c>
      <c r="C47" s="7"/>
      <c r="D47" s="7"/>
      <c r="E47" s="8"/>
      <c r="F47" s="8"/>
      <c r="G47" s="8"/>
      <c r="H47" s="8"/>
      <c r="I47" s="8"/>
      <c r="J47" s="7"/>
      <c r="K47" s="8">
        <v>72</v>
      </c>
      <c r="L47" s="7"/>
      <c r="M47" s="7"/>
      <c r="N47" s="7"/>
      <c r="O47" s="9"/>
      <c r="P47" s="9">
        <f t="shared" si="35"/>
        <v>72</v>
      </c>
      <c r="Q47" s="9">
        <f t="shared" si="36"/>
        <v>2</v>
      </c>
      <c r="R47" s="10">
        <f t="shared" si="37"/>
        <v>36</v>
      </c>
      <c r="S47" s="10"/>
      <c r="T47" s="12">
        <f t="shared" si="38"/>
        <v>72</v>
      </c>
      <c r="U47" s="12">
        <f t="shared" si="39"/>
        <v>2</v>
      </c>
      <c r="V47" s="10">
        <f t="shared" si="40"/>
        <v>36</v>
      </c>
      <c r="W47" s="4"/>
      <c r="X47" s="12">
        <f t="shared" si="41"/>
        <v>0</v>
      </c>
      <c r="Y47" s="12">
        <f t="shared" si="42"/>
        <v>0</v>
      </c>
      <c r="Z47" s="10">
        <f t="shared" si="43"/>
        <v>0</v>
      </c>
      <c r="AA47" s="4"/>
      <c r="AB47" s="12">
        <f t="shared" si="44"/>
        <v>0</v>
      </c>
      <c r="AC47" s="12">
        <f t="shared" si="45"/>
        <v>0</v>
      </c>
      <c r="AD47" s="10">
        <f t="shared" si="46"/>
        <v>0</v>
      </c>
      <c r="AE47" s="4"/>
      <c r="AF47" s="12">
        <f t="shared" si="47"/>
        <v>0</v>
      </c>
      <c r="AG47" s="12">
        <f t="shared" si="48"/>
        <v>0</v>
      </c>
      <c r="AH47" s="10">
        <f t="shared" si="49"/>
        <v>0</v>
      </c>
      <c r="AI47" s="4"/>
      <c r="AJ47" s="12">
        <f t="shared" si="50"/>
        <v>0</v>
      </c>
      <c r="AK47" s="12">
        <f t="shared" si="51"/>
        <v>0</v>
      </c>
      <c r="AL47" s="10">
        <f t="shared" si="52"/>
        <v>0</v>
      </c>
      <c r="AM47" s="4"/>
      <c r="AN47" s="12">
        <f t="shared" si="53"/>
        <v>72</v>
      </c>
      <c r="AO47" s="12">
        <f t="shared" si="54"/>
        <v>2</v>
      </c>
      <c r="AP47" s="10">
        <f t="shared" si="55"/>
        <v>36</v>
      </c>
      <c r="AU47" s="13">
        <f t="shared" si="56"/>
        <v>0</v>
      </c>
      <c r="AV47" s="13">
        <f t="shared" si="57"/>
        <v>0</v>
      </c>
      <c r="AW47" s="14">
        <f t="shared" si="58"/>
        <v>0</v>
      </c>
      <c r="AX47" s="14">
        <f t="shared" si="34"/>
        <v>0</v>
      </c>
      <c r="AY47" s="14">
        <f t="shared" si="33"/>
        <v>0</v>
      </c>
      <c r="AZ47" s="14">
        <f t="shared" si="59"/>
        <v>0</v>
      </c>
      <c r="BA47" s="14">
        <f t="shared" si="60"/>
        <v>0</v>
      </c>
      <c r="BB47" s="13">
        <f t="shared" si="61"/>
        <v>0</v>
      </c>
      <c r="BC47" s="14">
        <f t="shared" si="62"/>
        <v>2</v>
      </c>
      <c r="BD47" s="13">
        <f t="shared" si="63"/>
        <v>0</v>
      </c>
      <c r="BE47" s="13">
        <f t="shared" si="64"/>
        <v>0</v>
      </c>
      <c r="BF47" s="13">
        <f t="shared" si="65"/>
        <v>0</v>
      </c>
      <c r="BH47" s="4"/>
    </row>
    <row r="48" spans="1:60" ht="15">
      <c r="A48" s="3">
        <v>35</v>
      </c>
      <c r="B48" s="1" t="s">
        <v>31</v>
      </c>
      <c r="C48" s="7"/>
      <c r="D48" s="7"/>
      <c r="E48" s="8"/>
      <c r="F48" s="8"/>
      <c r="G48" s="8"/>
      <c r="H48" s="8"/>
      <c r="I48" s="8"/>
      <c r="J48" s="7"/>
      <c r="K48" s="8">
        <v>68</v>
      </c>
      <c r="L48" s="7"/>
      <c r="M48" s="7"/>
      <c r="N48" s="7"/>
      <c r="O48" s="9"/>
      <c r="P48" s="9">
        <f t="shared" si="35"/>
        <v>68</v>
      </c>
      <c r="Q48" s="9">
        <f t="shared" si="36"/>
        <v>2</v>
      </c>
      <c r="R48" s="10">
        <f t="shared" si="37"/>
        <v>34</v>
      </c>
      <c r="S48" s="10"/>
      <c r="T48" s="12">
        <f t="shared" si="38"/>
        <v>68</v>
      </c>
      <c r="U48" s="12">
        <f t="shared" si="39"/>
        <v>2</v>
      </c>
      <c r="V48" s="10">
        <f t="shared" si="40"/>
        <v>34</v>
      </c>
      <c r="W48" s="4"/>
      <c r="X48" s="12">
        <f t="shared" si="41"/>
        <v>0</v>
      </c>
      <c r="Y48" s="12">
        <f t="shared" si="42"/>
        <v>0</v>
      </c>
      <c r="Z48" s="10">
        <f t="shared" si="43"/>
        <v>0</v>
      </c>
      <c r="AA48" s="4"/>
      <c r="AB48" s="12">
        <f t="shared" si="44"/>
        <v>0</v>
      </c>
      <c r="AC48" s="12">
        <f t="shared" si="45"/>
        <v>0</v>
      </c>
      <c r="AD48" s="10">
        <f t="shared" si="46"/>
        <v>0</v>
      </c>
      <c r="AE48" s="4"/>
      <c r="AF48" s="12">
        <f t="shared" si="47"/>
        <v>0</v>
      </c>
      <c r="AG48" s="12">
        <f t="shared" si="48"/>
        <v>0</v>
      </c>
      <c r="AH48" s="10">
        <f t="shared" si="49"/>
        <v>0</v>
      </c>
      <c r="AI48" s="4"/>
      <c r="AJ48" s="12">
        <f t="shared" si="50"/>
        <v>0</v>
      </c>
      <c r="AK48" s="12">
        <f t="shared" si="51"/>
        <v>0</v>
      </c>
      <c r="AL48" s="10">
        <f t="shared" si="52"/>
        <v>0</v>
      </c>
      <c r="AM48" s="4"/>
      <c r="AN48" s="12">
        <f t="shared" si="53"/>
        <v>68</v>
      </c>
      <c r="AO48" s="12">
        <f t="shared" si="54"/>
        <v>2</v>
      </c>
      <c r="AP48" s="10">
        <f t="shared" si="55"/>
        <v>34</v>
      </c>
      <c r="AU48" s="13">
        <f t="shared" si="56"/>
        <v>0</v>
      </c>
      <c r="AV48" s="13">
        <f t="shared" si="57"/>
        <v>0</v>
      </c>
      <c r="AW48" s="14">
        <f t="shared" si="58"/>
        <v>0</v>
      </c>
      <c r="AX48" s="14">
        <f t="shared" si="34"/>
        <v>0</v>
      </c>
      <c r="AY48" s="14">
        <f t="shared" si="33"/>
        <v>0</v>
      </c>
      <c r="AZ48" s="14">
        <f t="shared" si="59"/>
        <v>0</v>
      </c>
      <c r="BA48" s="14">
        <f t="shared" si="60"/>
        <v>0</v>
      </c>
      <c r="BB48" s="13">
        <f t="shared" si="61"/>
        <v>0</v>
      </c>
      <c r="BC48" s="14">
        <f t="shared" si="62"/>
        <v>2</v>
      </c>
      <c r="BD48" s="13">
        <f t="shared" si="63"/>
        <v>0</v>
      </c>
      <c r="BE48" s="13">
        <f t="shared" si="64"/>
        <v>0</v>
      </c>
      <c r="BF48" s="13">
        <f t="shared" si="65"/>
        <v>0</v>
      </c>
      <c r="BH48" s="4"/>
    </row>
    <row r="49" spans="1:60" ht="15">
      <c r="A49" s="3">
        <v>36</v>
      </c>
      <c r="B49" s="1" t="s">
        <v>32</v>
      </c>
      <c r="C49" s="7"/>
      <c r="D49" s="7"/>
      <c r="E49" s="8"/>
      <c r="F49" s="8">
        <v>178</v>
      </c>
      <c r="G49" s="8"/>
      <c r="H49" s="8"/>
      <c r="I49" s="8"/>
      <c r="J49" s="7"/>
      <c r="K49" s="8"/>
      <c r="L49" s="7"/>
      <c r="M49" s="7"/>
      <c r="N49" s="7"/>
      <c r="O49" s="9"/>
      <c r="P49" s="9">
        <f t="shared" si="35"/>
        <v>178</v>
      </c>
      <c r="Q49" s="9">
        <f t="shared" si="36"/>
        <v>3</v>
      </c>
      <c r="R49" s="10">
        <f t="shared" si="37"/>
        <v>59.333333333333336</v>
      </c>
      <c r="S49" s="10"/>
      <c r="T49" s="12">
        <f t="shared" si="38"/>
        <v>178</v>
      </c>
      <c r="U49" s="12">
        <f t="shared" si="39"/>
        <v>3</v>
      </c>
      <c r="V49" s="10">
        <f t="shared" si="40"/>
        <v>59.333333333333336</v>
      </c>
      <c r="W49" s="4"/>
      <c r="X49" s="12">
        <f t="shared" si="41"/>
        <v>0</v>
      </c>
      <c r="Y49" s="12">
        <f t="shared" si="42"/>
        <v>0</v>
      </c>
      <c r="Z49" s="10">
        <f t="shared" si="43"/>
        <v>0</v>
      </c>
      <c r="AA49" s="4"/>
      <c r="AB49" s="12">
        <f t="shared" si="44"/>
        <v>0</v>
      </c>
      <c r="AC49" s="12">
        <f t="shared" si="45"/>
        <v>0</v>
      </c>
      <c r="AD49" s="10">
        <f t="shared" si="46"/>
        <v>0</v>
      </c>
      <c r="AE49" s="4"/>
      <c r="AF49" s="12">
        <f t="shared" si="47"/>
        <v>0</v>
      </c>
      <c r="AG49" s="12">
        <f t="shared" si="48"/>
        <v>0</v>
      </c>
      <c r="AH49" s="10">
        <f t="shared" si="49"/>
        <v>0</v>
      </c>
      <c r="AI49" s="4"/>
      <c r="AJ49" s="12">
        <f t="shared" si="50"/>
        <v>0</v>
      </c>
      <c r="AK49" s="12">
        <f t="shared" si="51"/>
        <v>0</v>
      </c>
      <c r="AL49" s="10">
        <f t="shared" si="52"/>
        <v>0</v>
      </c>
      <c r="AM49" s="4"/>
      <c r="AN49" s="12">
        <f t="shared" si="53"/>
        <v>178</v>
      </c>
      <c r="AO49" s="12">
        <f t="shared" si="54"/>
        <v>3</v>
      </c>
      <c r="AP49" s="10">
        <f t="shared" si="55"/>
        <v>59.333333333333336</v>
      </c>
      <c r="AU49" s="13">
        <f t="shared" si="56"/>
        <v>0</v>
      </c>
      <c r="AV49" s="13">
        <f t="shared" si="57"/>
        <v>0</v>
      </c>
      <c r="AW49" s="14">
        <f t="shared" si="58"/>
        <v>0</v>
      </c>
      <c r="AX49" s="14">
        <f t="shared" si="34"/>
        <v>3</v>
      </c>
      <c r="AY49" s="14">
        <f t="shared" si="33"/>
        <v>0</v>
      </c>
      <c r="AZ49" s="14">
        <f t="shared" si="59"/>
        <v>0</v>
      </c>
      <c r="BA49" s="14">
        <f t="shared" si="60"/>
        <v>0</v>
      </c>
      <c r="BB49" s="13">
        <f t="shared" si="61"/>
        <v>0</v>
      </c>
      <c r="BC49" s="14">
        <f t="shared" si="62"/>
        <v>0</v>
      </c>
      <c r="BD49" s="13">
        <f t="shared" si="63"/>
        <v>0</v>
      </c>
      <c r="BE49" s="13">
        <f t="shared" si="64"/>
        <v>0</v>
      </c>
      <c r="BF49" s="13">
        <f t="shared" si="65"/>
        <v>0</v>
      </c>
      <c r="BH49" s="4"/>
    </row>
    <row r="50" spans="1:60" ht="15">
      <c r="A50" s="3">
        <v>37</v>
      </c>
      <c r="B50" s="1" t="s">
        <v>33</v>
      </c>
      <c r="C50" s="7">
        <v>102</v>
      </c>
      <c r="D50" s="7">
        <v>101</v>
      </c>
      <c r="E50" s="8">
        <v>66</v>
      </c>
      <c r="F50" s="8">
        <v>102</v>
      </c>
      <c r="G50" s="8">
        <v>91</v>
      </c>
      <c r="H50" s="8">
        <v>63</v>
      </c>
      <c r="I50" s="8">
        <v>106</v>
      </c>
      <c r="J50" s="7">
        <v>65</v>
      </c>
      <c r="K50" s="8">
        <v>63</v>
      </c>
      <c r="L50" s="7">
        <v>90</v>
      </c>
      <c r="M50" s="7">
        <v>94</v>
      </c>
      <c r="N50" s="7">
        <v>102</v>
      </c>
      <c r="O50" s="9"/>
      <c r="P50" s="9">
        <f t="shared" si="35"/>
        <v>1045</v>
      </c>
      <c r="Q50" s="9">
        <f t="shared" si="36"/>
        <v>32</v>
      </c>
      <c r="R50" s="10">
        <f t="shared" si="37"/>
        <v>32.65625</v>
      </c>
      <c r="S50" s="10"/>
      <c r="T50" s="12">
        <f t="shared" si="38"/>
        <v>230</v>
      </c>
      <c r="U50" s="12">
        <f t="shared" si="39"/>
        <v>7</v>
      </c>
      <c r="V50" s="10">
        <f t="shared" si="40"/>
        <v>32.857142857142854</v>
      </c>
      <c r="W50" s="4"/>
      <c r="X50" s="12">
        <f t="shared" si="41"/>
        <v>273</v>
      </c>
      <c r="Y50" s="12">
        <f t="shared" si="42"/>
        <v>8</v>
      </c>
      <c r="Z50" s="10">
        <f t="shared" si="43"/>
        <v>34.125</v>
      </c>
      <c r="AA50" s="4"/>
      <c r="AB50" s="12">
        <f t="shared" si="44"/>
        <v>248</v>
      </c>
      <c r="AC50" s="12">
        <f t="shared" si="45"/>
        <v>8</v>
      </c>
      <c r="AD50" s="10">
        <f t="shared" si="46"/>
        <v>31</v>
      </c>
      <c r="AE50" s="4"/>
      <c r="AF50" s="12">
        <f t="shared" si="47"/>
        <v>294</v>
      </c>
      <c r="AG50" s="12">
        <f t="shared" si="48"/>
        <v>9</v>
      </c>
      <c r="AH50" s="10">
        <f t="shared" si="49"/>
        <v>32.666666666666664</v>
      </c>
      <c r="AI50" s="4"/>
      <c r="AJ50" s="12">
        <f t="shared" si="50"/>
        <v>554</v>
      </c>
      <c r="AK50" s="12">
        <f t="shared" si="51"/>
        <v>17</v>
      </c>
      <c r="AL50" s="10">
        <f t="shared" si="52"/>
        <v>32.588235294117645</v>
      </c>
      <c r="AM50" s="4"/>
      <c r="AN50" s="12">
        <f t="shared" si="53"/>
        <v>491</v>
      </c>
      <c r="AO50" s="12">
        <f t="shared" si="54"/>
        <v>15</v>
      </c>
      <c r="AP50" s="10">
        <f t="shared" si="55"/>
        <v>32.733333333333334</v>
      </c>
      <c r="AU50" s="13">
        <f t="shared" si="56"/>
        <v>3</v>
      </c>
      <c r="AV50" s="13">
        <f t="shared" si="57"/>
        <v>3</v>
      </c>
      <c r="AW50" s="14">
        <f t="shared" si="58"/>
        <v>2</v>
      </c>
      <c r="AX50" s="14">
        <f t="shared" si="34"/>
        <v>3</v>
      </c>
      <c r="AY50" s="14">
        <f t="shared" si="33"/>
        <v>3</v>
      </c>
      <c r="AZ50" s="14">
        <f t="shared" si="59"/>
        <v>2</v>
      </c>
      <c r="BA50" s="14">
        <f t="shared" si="60"/>
        <v>3</v>
      </c>
      <c r="BB50" s="13">
        <f t="shared" si="61"/>
        <v>2</v>
      </c>
      <c r="BC50" s="14">
        <f t="shared" si="62"/>
        <v>2</v>
      </c>
      <c r="BD50" s="13">
        <f t="shared" si="63"/>
        <v>3</v>
      </c>
      <c r="BE50" s="13">
        <f t="shared" si="64"/>
        <v>3</v>
      </c>
      <c r="BF50" s="13">
        <f t="shared" si="65"/>
        <v>3</v>
      </c>
      <c r="BH50" s="4"/>
    </row>
    <row r="51" spans="1:60" ht="15">
      <c r="A51" s="3">
        <v>38</v>
      </c>
      <c r="B51" s="1" t="s">
        <v>34</v>
      </c>
      <c r="C51" s="7">
        <v>101</v>
      </c>
      <c r="D51" s="7">
        <v>102</v>
      </c>
      <c r="E51" s="8">
        <v>59</v>
      </c>
      <c r="F51" s="8">
        <v>90</v>
      </c>
      <c r="G51" s="8">
        <v>100</v>
      </c>
      <c r="H51" s="8">
        <v>66</v>
      </c>
      <c r="I51" s="8">
        <v>96</v>
      </c>
      <c r="J51" s="7"/>
      <c r="K51" s="8">
        <v>73</v>
      </c>
      <c r="L51" s="7">
        <v>97</v>
      </c>
      <c r="M51" s="7">
        <v>95</v>
      </c>
      <c r="N51" s="7">
        <v>94</v>
      </c>
      <c r="O51" s="9"/>
      <c r="P51" s="9">
        <f t="shared" si="35"/>
        <v>973</v>
      </c>
      <c r="Q51" s="9">
        <f t="shared" si="36"/>
        <v>30</v>
      </c>
      <c r="R51" s="10">
        <f t="shared" si="37"/>
        <v>32.43333333333333</v>
      </c>
      <c r="S51" s="10"/>
      <c r="T51" s="12">
        <f t="shared" si="38"/>
        <v>163</v>
      </c>
      <c r="U51" s="12">
        <f t="shared" si="39"/>
        <v>5</v>
      </c>
      <c r="V51" s="10">
        <f t="shared" si="40"/>
        <v>32.6</v>
      </c>
      <c r="W51" s="4"/>
      <c r="X51" s="12">
        <f t="shared" si="41"/>
        <v>257</v>
      </c>
      <c r="Y51" s="12">
        <f t="shared" si="42"/>
        <v>8</v>
      </c>
      <c r="Z51" s="10">
        <f t="shared" si="43"/>
        <v>32.125</v>
      </c>
      <c r="AA51" s="4"/>
      <c r="AB51" s="12">
        <f t="shared" si="44"/>
        <v>261</v>
      </c>
      <c r="AC51" s="12">
        <f t="shared" si="45"/>
        <v>8</v>
      </c>
      <c r="AD51" s="10">
        <f t="shared" si="46"/>
        <v>32.625</v>
      </c>
      <c r="AE51" s="4"/>
      <c r="AF51" s="12">
        <f t="shared" si="47"/>
        <v>292</v>
      </c>
      <c r="AG51" s="12">
        <f t="shared" si="48"/>
        <v>9</v>
      </c>
      <c r="AH51" s="10">
        <f t="shared" si="49"/>
        <v>32.44444444444444</v>
      </c>
      <c r="AI51" s="4"/>
      <c r="AJ51" s="12">
        <f t="shared" si="50"/>
        <v>489</v>
      </c>
      <c r="AK51" s="12">
        <f t="shared" si="51"/>
        <v>15</v>
      </c>
      <c r="AL51" s="10">
        <f t="shared" si="52"/>
        <v>32.6</v>
      </c>
      <c r="AM51" s="4"/>
      <c r="AN51" s="12">
        <f t="shared" si="53"/>
        <v>484</v>
      </c>
      <c r="AO51" s="12">
        <f t="shared" si="54"/>
        <v>15</v>
      </c>
      <c r="AP51" s="10">
        <f t="shared" si="55"/>
        <v>32.266666666666666</v>
      </c>
      <c r="AU51" s="13">
        <f t="shared" si="56"/>
        <v>3</v>
      </c>
      <c r="AV51" s="13">
        <f t="shared" si="57"/>
        <v>3</v>
      </c>
      <c r="AW51" s="14">
        <f t="shared" si="58"/>
        <v>2</v>
      </c>
      <c r="AX51" s="14">
        <f t="shared" si="34"/>
        <v>3</v>
      </c>
      <c r="AY51" s="14">
        <f t="shared" si="33"/>
        <v>3</v>
      </c>
      <c r="AZ51" s="14">
        <f t="shared" si="59"/>
        <v>2</v>
      </c>
      <c r="BA51" s="14">
        <f t="shared" si="60"/>
        <v>3</v>
      </c>
      <c r="BB51" s="13">
        <f t="shared" si="61"/>
        <v>0</v>
      </c>
      <c r="BC51" s="14">
        <f t="shared" si="62"/>
        <v>2</v>
      </c>
      <c r="BD51" s="13">
        <f t="shared" si="63"/>
        <v>3</v>
      </c>
      <c r="BE51" s="13">
        <f t="shared" si="64"/>
        <v>3</v>
      </c>
      <c r="BF51" s="13">
        <f t="shared" si="65"/>
        <v>3</v>
      </c>
      <c r="BH51" s="4"/>
    </row>
    <row r="52" spans="1:60" ht="15">
      <c r="A52" s="3">
        <v>39</v>
      </c>
      <c r="B52" s="1" t="s">
        <v>35</v>
      </c>
      <c r="C52" s="7"/>
      <c r="D52" s="7"/>
      <c r="E52" s="8"/>
      <c r="F52" s="8">
        <v>105</v>
      </c>
      <c r="G52" s="8"/>
      <c r="H52" s="8"/>
      <c r="I52" s="8"/>
      <c r="J52" s="7">
        <v>66</v>
      </c>
      <c r="K52" s="8"/>
      <c r="L52" s="7"/>
      <c r="M52" s="7"/>
      <c r="N52" s="7"/>
      <c r="O52" s="9"/>
      <c r="P52" s="9">
        <f t="shared" si="35"/>
        <v>171</v>
      </c>
      <c r="Q52" s="9">
        <f t="shared" si="36"/>
        <v>5</v>
      </c>
      <c r="R52" s="10">
        <f t="shared" si="37"/>
        <v>34.2</v>
      </c>
      <c r="S52" s="10"/>
      <c r="T52" s="12">
        <f t="shared" si="38"/>
        <v>171</v>
      </c>
      <c r="U52" s="12">
        <f t="shared" si="39"/>
        <v>5</v>
      </c>
      <c r="V52" s="10">
        <f t="shared" si="40"/>
        <v>34.2</v>
      </c>
      <c r="W52" s="4"/>
      <c r="X52" s="12">
        <f t="shared" si="41"/>
        <v>0</v>
      </c>
      <c r="Y52" s="12">
        <f t="shared" si="42"/>
        <v>0</v>
      </c>
      <c r="Z52" s="10">
        <f t="shared" si="43"/>
        <v>0</v>
      </c>
      <c r="AA52" s="4"/>
      <c r="AB52" s="12">
        <f t="shared" si="44"/>
        <v>0</v>
      </c>
      <c r="AC52" s="12">
        <f t="shared" si="45"/>
        <v>0</v>
      </c>
      <c r="AD52" s="10">
        <f t="shared" si="46"/>
        <v>0</v>
      </c>
      <c r="AE52" s="4"/>
      <c r="AF52" s="12">
        <f t="shared" si="47"/>
        <v>0</v>
      </c>
      <c r="AG52" s="12">
        <f t="shared" si="48"/>
        <v>0</v>
      </c>
      <c r="AH52" s="10">
        <f t="shared" si="49"/>
        <v>0</v>
      </c>
      <c r="AI52" s="4"/>
      <c r="AJ52" s="12">
        <f t="shared" si="50"/>
        <v>66</v>
      </c>
      <c r="AK52" s="12">
        <f t="shared" si="51"/>
        <v>2</v>
      </c>
      <c r="AL52" s="10">
        <f t="shared" si="52"/>
        <v>33</v>
      </c>
      <c r="AM52" s="4"/>
      <c r="AN52" s="12">
        <f t="shared" si="53"/>
        <v>105</v>
      </c>
      <c r="AO52" s="12">
        <f t="shared" si="54"/>
        <v>3</v>
      </c>
      <c r="AP52" s="10">
        <f t="shared" si="55"/>
        <v>35</v>
      </c>
      <c r="AU52" s="13">
        <f t="shared" si="56"/>
        <v>0</v>
      </c>
      <c r="AV52" s="13">
        <f t="shared" si="57"/>
        <v>0</v>
      </c>
      <c r="AW52" s="14">
        <f t="shared" si="58"/>
        <v>0</v>
      </c>
      <c r="AX52" s="14">
        <f t="shared" si="34"/>
        <v>3</v>
      </c>
      <c r="AY52" s="14">
        <f t="shared" si="33"/>
        <v>0</v>
      </c>
      <c r="AZ52" s="14">
        <f t="shared" si="59"/>
        <v>0</v>
      </c>
      <c r="BA52" s="14">
        <f t="shared" si="60"/>
        <v>0</v>
      </c>
      <c r="BB52" s="13">
        <f t="shared" si="61"/>
        <v>2</v>
      </c>
      <c r="BC52" s="14">
        <f t="shared" si="62"/>
        <v>0</v>
      </c>
      <c r="BD52" s="13">
        <f t="shared" si="63"/>
        <v>0</v>
      </c>
      <c r="BE52" s="13">
        <f t="shared" si="64"/>
        <v>0</v>
      </c>
      <c r="BF52" s="13">
        <f t="shared" si="65"/>
        <v>0</v>
      </c>
      <c r="BH52" s="4"/>
    </row>
    <row r="53" spans="1:60" ht="15">
      <c r="A53" s="3">
        <v>40</v>
      </c>
      <c r="B53" s="1" t="s">
        <v>36</v>
      </c>
      <c r="C53" s="7">
        <v>106</v>
      </c>
      <c r="D53" s="7"/>
      <c r="E53" s="8"/>
      <c r="F53" s="8"/>
      <c r="G53" s="8"/>
      <c r="H53" s="8"/>
      <c r="I53" s="8"/>
      <c r="J53" s="7"/>
      <c r="K53" s="8"/>
      <c r="L53" s="7"/>
      <c r="M53" s="7"/>
      <c r="N53" s="7"/>
      <c r="O53" s="9"/>
      <c r="P53" s="9">
        <f t="shared" si="35"/>
        <v>106</v>
      </c>
      <c r="Q53" s="9">
        <f t="shared" si="36"/>
        <v>3</v>
      </c>
      <c r="R53" s="10">
        <f t="shared" si="37"/>
        <v>35.333333333333336</v>
      </c>
      <c r="S53" s="10"/>
      <c r="T53" s="12">
        <f t="shared" si="38"/>
        <v>0</v>
      </c>
      <c r="U53" s="12">
        <f t="shared" si="39"/>
        <v>0</v>
      </c>
      <c r="V53" s="10">
        <f t="shared" si="40"/>
        <v>0</v>
      </c>
      <c r="W53" s="4"/>
      <c r="X53" s="12">
        <f t="shared" si="41"/>
        <v>0</v>
      </c>
      <c r="Y53" s="12">
        <f t="shared" si="42"/>
        <v>0</v>
      </c>
      <c r="Z53" s="10">
        <f t="shared" si="43"/>
        <v>0</v>
      </c>
      <c r="AA53" s="4"/>
      <c r="AB53" s="12">
        <f t="shared" si="44"/>
        <v>0</v>
      </c>
      <c r="AC53" s="12">
        <f t="shared" si="45"/>
        <v>0</v>
      </c>
      <c r="AD53" s="10">
        <f t="shared" si="46"/>
        <v>0</v>
      </c>
      <c r="AE53" s="4"/>
      <c r="AF53" s="12">
        <f t="shared" si="47"/>
        <v>106</v>
      </c>
      <c r="AG53" s="12">
        <f t="shared" si="48"/>
        <v>3</v>
      </c>
      <c r="AH53" s="10">
        <f t="shared" si="49"/>
        <v>35.333333333333336</v>
      </c>
      <c r="AI53" s="4"/>
      <c r="AJ53" s="12">
        <f t="shared" si="50"/>
        <v>106</v>
      </c>
      <c r="AK53" s="12">
        <f t="shared" si="51"/>
        <v>3</v>
      </c>
      <c r="AL53" s="10">
        <f t="shared" si="52"/>
        <v>35.333333333333336</v>
      </c>
      <c r="AM53" s="4"/>
      <c r="AN53" s="12">
        <f t="shared" si="53"/>
        <v>0</v>
      </c>
      <c r="AO53" s="12">
        <f t="shared" si="54"/>
        <v>0</v>
      </c>
      <c r="AP53" s="10">
        <f t="shared" si="55"/>
        <v>0</v>
      </c>
      <c r="AU53" s="13">
        <f t="shared" si="56"/>
        <v>3</v>
      </c>
      <c r="AV53" s="13">
        <f t="shared" si="57"/>
        <v>0</v>
      </c>
      <c r="AW53" s="14">
        <f t="shared" si="58"/>
        <v>0</v>
      </c>
      <c r="AX53" s="14">
        <f t="shared" si="34"/>
        <v>0</v>
      </c>
      <c r="AY53" s="14">
        <f t="shared" si="33"/>
        <v>0</v>
      </c>
      <c r="AZ53" s="14">
        <f t="shared" si="59"/>
        <v>0</v>
      </c>
      <c r="BA53" s="14">
        <f t="shared" si="60"/>
        <v>0</v>
      </c>
      <c r="BB53" s="13">
        <f t="shared" si="61"/>
        <v>0</v>
      </c>
      <c r="BC53" s="14">
        <f t="shared" si="62"/>
        <v>0</v>
      </c>
      <c r="BD53" s="13">
        <f t="shared" si="63"/>
        <v>0</v>
      </c>
      <c r="BE53" s="13">
        <f t="shared" si="64"/>
        <v>0</v>
      </c>
      <c r="BF53" s="13">
        <f t="shared" si="65"/>
        <v>0</v>
      </c>
      <c r="BH53" s="4"/>
    </row>
    <row r="54" spans="1:60" ht="15">
      <c r="A54" s="3">
        <v>41</v>
      </c>
      <c r="B54" s="1" t="s">
        <v>37</v>
      </c>
      <c r="C54" s="7"/>
      <c r="D54" s="7"/>
      <c r="E54" s="8"/>
      <c r="F54" s="8"/>
      <c r="G54" s="8"/>
      <c r="H54" s="8"/>
      <c r="I54" s="8">
        <v>108</v>
      </c>
      <c r="J54" s="7"/>
      <c r="K54" s="8"/>
      <c r="L54" s="7"/>
      <c r="M54" s="7"/>
      <c r="N54" s="7"/>
      <c r="O54" s="9"/>
      <c r="P54" s="9">
        <f t="shared" si="35"/>
        <v>108</v>
      </c>
      <c r="Q54" s="9">
        <f t="shared" si="36"/>
        <v>3</v>
      </c>
      <c r="R54" s="10">
        <f t="shared" si="37"/>
        <v>36</v>
      </c>
      <c r="S54" s="10"/>
      <c r="T54" s="12">
        <f t="shared" si="38"/>
        <v>0</v>
      </c>
      <c r="U54" s="12">
        <f t="shared" si="39"/>
        <v>0</v>
      </c>
      <c r="V54" s="10">
        <f t="shared" si="40"/>
        <v>0</v>
      </c>
      <c r="W54" s="4"/>
      <c r="X54" s="12">
        <f t="shared" si="41"/>
        <v>108</v>
      </c>
      <c r="Y54" s="12">
        <f t="shared" si="42"/>
        <v>3</v>
      </c>
      <c r="Z54" s="10">
        <f t="shared" si="43"/>
        <v>36</v>
      </c>
      <c r="AA54" s="4"/>
      <c r="AB54" s="12">
        <f t="shared" si="44"/>
        <v>0</v>
      </c>
      <c r="AC54" s="12">
        <f t="shared" si="45"/>
        <v>0</v>
      </c>
      <c r="AD54" s="10">
        <f t="shared" si="46"/>
        <v>0</v>
      </c>
      <c r="AE54" s="4"/>
      <c r="AF54" s="12">
        <f t="shared" si="47"/>
        <v>0</v>
      </c>
      <c r="AG54" s="12">
        <f t="shared" si="48"/>
        <v>0</v>
      </c>
      <c r="AH54" s="10">
        <f t="shared" si="49"/>
        <v>0</v>
      </c>
      <c r="AI54" s="4"/>
      <c r="AJ54" s="12">
        <f t="shared" si="50"/>
        <v>0</v>
      </c>
      <c r="AK54" s="12">
        <f t="shared" si="51"/>
        <v>0</v>
      </c>
      <c r="AL54" s="10">
        <f t="shared" si="52"/>
        <v>0</v>
      </c>
      <c r="AM54" s="4"/>
      <c r="AN54" s="12">
        <f t="shared" si="53"/>
        <v>108</v>
      </c>
      <c r="AO54" s="12">
        <f t="shared" si="54"/>
        <v>3</v>
      </c>
      <c r="AP54" s="10">
        <f t="shared" si="55"/>
        <v>36</v>
      </c>
      <c r="AU54" s="13">
        <f t="shared" si="56"/>
        <v>0</v>
      </c>
      <c r="AV54" s="13">
        <f t="shared" si="57"/>
        <v>0</v>
      </c>
      <c r="AW54" s="14">
        <f t="shared" si="58"/>
        <v>0</v>
      </c>
      <c r="AX54" s="14">
        <f t="shared" si="34"/>
        <v>0</v>
      </c>
      <c r="AY54" s="14">
        <f t="shared" si="33"/>
        <v>0</v>
      </c>
      <c r="AZ54" s="14">
        <f t="shared" si="59"/>
        <v>0</v>
      </c>
      <c r="BA54" s="14">
        <f t="shared" si="60"/>
        <v>3</v>
      </c>
      <c r="BB54" s="13">
        <f t="shared" si="61"/>
        <v>0</v>
      </c>
      <c r="BC54" s="14">
        <f t="shared" si="62"/>
        <v>0</v>
      </c>
      <c r="BD54" s="13">
        <f t="shared" si="63"/>
        <v>0</v>
      </c>
      <c r="BE54" s="13">
        <f t="shared" si="64"/>
        <v>0</v>
      </c>
      <c r="BF54" s="13">
        <f t="shared" si="65"/>
        <v>0</v>
      </c>
      <c r="BH54" s="4"/>
    </row>
    <row r="55" spans="1:60" ht="15">
      <c r="A55" s="3">
        <v>42</v>
      </c>
      <c r="B55" s="1" t="s">
        <v>38</v>
      </c>
      <c r="C55" s="7"/>
      <c r="D55" s="7"/>
      <c r="E55" s="8"/>
      <c r="F55" s="8"/>
      <c r="G55" s="8"/>
      <c r="H55" s="8"/>
      <c r="I55" s="8"/>
      <c r="J55" s="7"/>
      <c r="K55" s="8"/>
      <c r="L55" s="7"/>
      <c r="M55" s="7"/>
      <c r="N55" s="7">
        <v>93</v>
      </c>
      <c r="O55" s="9"/>
      <c r="P55" s="9">
        <f t="shared" si="35"/>
        <v>93</v>
      </c>
      <c r="Q55" s="9">
        <f t="shared" si="36"/>
        <v>3</v>
      </c>
      <c r="R55" s="10">
        <f t="shared" si="37"/>
        <v>31</v>
      </c>
      <c r="S55" s="10"/>
      <c r="T55" s="12">
        <f t="shared" si="38"/>
        <v>0</v>
      </c>
      <c r="U55" s="12">
        <f t="shared" si="39"/>
        <v>0</v>
      </c>
      <c r="V55" s="10">
        <f t="shared" si="40"/>
        <v>0</v>
      </c>
      <c r="W55" s="4"/>
      <c r="X55" s="12">
        <f t="shared" si="41"/>
        <v>0</v>
      </c>
      <c r="Y55" s="12">
        <f t="shared" si="42"/>
        <v>0</v>
      </c>
      <c r="Z55" s="10">
        <f t="shared" si="43"/>
        <v>0</v>
      </c>
      <c r="AA55" s="4"/>
      <c r="AB55" s="12">
        <f t="shared" si="44"/>
        <v>0</v>
      </c>
      <c r="AC55" s="12">
        <f t="shared" si="45"/>
        <v>0</v>
      </c>
      <c r="AD55" s="10">
        <f t="shared" si="46"/>
        <v>0</v>
      </c>
      <c r="AE55" s="4"/>
      <c r="AF55" s="12">
        <f t="shared" si="47"/>
        <v>93</v>
      </c>
      <c r="AG55" s="12">
        <f t="shared" si="48"/>
        <v>3</v>
      </c>
      <c r="AH55" s="10">
        <f t="shared" si="49"/>
        <v>31</v>
      </c>
      <c r="AI55" s="4"/>
      <c r="AJ55" s="12">
        <f t="shared" si="50"/>
        <v>93</v>
      </c>
      <c r="AK55" s="12">
        <f t="shared" si="51"/>
        <v>3</v>
      </c>
      <c r="AL55" s="10">
        <f t="shared" si="52"/>
        <v>31</v>
      </c>
      <c r="AM55" s="4"/>
      <c r="AN55" s="12">
        <f t="shared" si="53"/>
        <v>0</v>
      </c>
      <c r="AO55" s="12">
        <f t="shared" si="54"/>
        <v>0</v>
      </c>
      <c r="AP55" s="10">
        <f t="shared" si="55"/>
        <v>0</v>
      </c>
      <c r="AU55" s="13">
        <f t="shared" si="56"/>
        <v>0</v>
      </c>
      <c r="AV55" s="13">
        <f t="shared" si="57"/>
        <v>0</v>
      </c>
      <c r="AW55" s="14">
        <f t="shared" si="58"/>
        <v>0</v>
      </c>
      <c r="AX55" s="14">
        <f t="shared" si="34"/>
        <v>0</v>
      </c>
      <c r="AY55" s="14">
        <f t="shared" si="33"/>
        <v>0</v>
      </c>
      <c r="AZ55" s="14">
        <f t="shared" si="59"/>
        <v>0</v>
      </c>
      <c r="BA55" s="14">
        <f t="shared" si="60"/>
        <v>0</v>
      </c>
      <c r="BB55" s="13">
        <f t="shared" si="61"/>
        <v>0</v>
      </c>
      <c r="BC55" s="14">
        <f t="shared" si="62"/>
        <v>0</v>
      </c>
      <c r="BD55" s="13">
        <f t="shared" si="63"/>
        <v>0</v>
      </c>
      <c r="BE55" s="13">
        <f t="shared" si="64"/>
        <v>0</v>
      </c>
      <c r="BF55" s="13">
        <f t="shared" si="65"/>
        <v>3</v>
      </c>
      <c r="BH55" s="4"/>
    </row>
    <row r="56" spans="1:60" ht="15">
      <c r="A56" s="3">
        <v>43</v>
      </c>
      <c r="B56" s="1" t="s">
        <v>39</v>
      </c>
      <c r="C56" s="7">
        <v>94</v>
      </c>
      <c r="D56" s="7"/>
      <c r="E56" s="8"/>
      <c r="F56" s="8"/>
      <c r="G56" s="8"/>
      <c r="H56" s="8">
        <v>68</v>
      </c>
      <c r="I56" s="8"/>
      <c r="J56" s="7"/>
      <c r="K56" s="8"/>
      <c r="L56" s="7">
        <v>91</v>
      </c>
      <c r="M56" s="7"/>
      <c r="N56" s="7"/>
      <c r="O56" s="9"/>
      <c r="P56" s="9">
        <f t="shared" si="35"/>
        <v>253</v>
      </c>
      <c r="Q56" s="9">
        <f t="shared" si="36"/>
        <v>8</v>
      </c>
      <c r="R56" s="10">
        <f t="shared" si="37"/>
        <v>31.625</v>
      </c>
      <c r="S56" s="10"/>
      <c r="T56" s="12">
        <f t="shared" si="38"/>
        <v>0</v>
      </c>
      <c r="U56" s="12">
        <f t="shared" si="39"/>
        <v>0</v>
      </c>
      <c r="V56" s="10">
        <f t="shared" si="40"/>
        <v>0</v>
      </c>
      <c r="W56" s="4"/>
      <c r="X56" s="12">
        <f t="shared" si="41"/>
        <v>0</v>
      </c>
      <c r="Y56" s="12">
        <f t="shared" si="42"/>
        <v>0</v>
      </c>
      <c r="Z56" s="10">
        <f t="shared" si="43"/>
        <v>0</v>
      </c>
      <c r="AA56" s="4"/>
      <c r="AB56" s="12">
        <f t="shared" si="44"/>
        <v>68</v>
      </c>
      <c r="AC56" s="12">
        <f t="shared" si="45"/>
        <v>2</v>
      </c>
      <c r="AD56" s="10">
        <f t="shared" si="46"/>
        <v>34</v>
      </c>
      <c r="AE56" s="4"/>
      <c r="AF56" s="12">
        <f t="shared" si="47"/>
        <v>185</v>
      </c>
      <c r="AG56" s="12">
        <f t="shared" si="48"/>
        <v>6</v>
      </c>
      <c r="AH56" s="10">
        <f t="shared" si="49"/>
        <v>30.833333333333332</v>
      </c>
      <c r="AI56" s="4"/>
      <c r="AJ56" s="12">
        <f t="shared" si="50"/>
        <v>185</v>
      </c>
      <c r="AK56" s="12">
        <f t="shared" si="51"/>
        <v>6</v>
      </c>
      <c r="AL56" s="10">
        <f t="shared" si="52"/>
        <v>30.833333333333332</v>
      </c>
      <c r="AM56" s="4"/>
      <c r="AN56" s="12">
        <f t="shared" si="53"/>
        <v>68</v>
      </c>
      <c r="AO56" s="12">
        <f t="shared" si="54"/>
        <v>2</v>
      </c>
      <c r="AP56" s="10">
        <f t="shared" si="55"/>
        <v>34</v>
      </c>
      <c r="AU56" s="13">
        <f t="shared" si="56"/>
        <v>3</v>
      </c>
      <c r="AV56" s="13">
        <f t="shared" si="57"/>
        <v>0</v>
      </c>
      <c r="AW56" s="14">
        <f t="shared" si="58"/>
        <v>0</v>
      </c>
      <c r="AX56" s="14">
        <f t="shared" si="34"/>
        <v>0</v>
      </c>
      <c r="AY56" s="14">
        <f t="shared" si="33"/>
        <v>0</v>
      </c>
      <c r="AZ56" s="14">
        <f t="shared" si="59"/>
        <v>2</v>
      </c>
      <c r="BA56" s="14">
        <f t="shared" si="60"/>
        <v>0</v>
      </c>
      <c r="BB56" s="13">
        <f t="shared" si="61"/>
        <v>0</v>
      </c>
      <c r="BC56" s="14">
        <f t="shared" si="62"/>
        <v>0</v>
      </c>
      <c r="BD56" s="13">
        <f t="shared" si="63"/>
        <v>3</v>
      </c>
      <c r="BE56" s="13">
        <f t="shared" si="64"/>
        <v>0</v>
      </c>
      <c r="BF56" s="13">
        <f t="shared" si="65"/>
        <v>0</v>
      </c>
      <c r="BH56" s="4"/>
    </row>
    <row r="57" spans="1:60" ht="15">
      <c r="A57" s="3">
        <v>44</v>
      </c>
      <c r="B57" s="1" t="s">
        <v>40</v>
      </c>
      <c r="C57" s="7">
        <v>95</v>
      </c>
      <c r="D57" s="7"/>
      <c r="E57" s="8">
        <v>70</v>
      </c>
      <c r="F57" s="8">
        <v>99</v>
      </c>
      <c r="G57" s="8"/>
      <c r="H57" s="8"/>
      <c r="I57" s="8">
        <v>96</v>
      </c>
      <c r="J57" s="7">
        <v>56</v>
      </c>
      <c r="K57" s="8">
        <v>58</v>
      </c>
      <c r="L57" s="7">
        <v>96</v>
      </c>
      <c r="M57" s="7"/>
      <c r="N57" s="7"/>
      <c r="O57" s="9"/>
      <c r="P57" s="9">
        <f t="shared" si="35"/>
        <v>570</v>
      </c>
      <c r="Q57" s="9">
        <f t="shared" si="36"/>
        <v>18</v>
      </c>
      <c r="R57" s="10">
        <f t="shared" si="37"/>
        <v>31.666666666666668</v>
      </c>
      <c r="S57" s="10"/>
      <c r="T57" s="12">
        <f t="shared" si="38"/>
        <v>213</v>
      </c>
      <c r="U57" s="12">
        <f t="shared" si="39"/>
        <v>7</v>
      </c>
      <c r="V57" s="10">
        <f t="shared" si="40"/>
        <v>30.428571428571427</v>
      </c>
      <c r="W57" s="4"/>
      <c r="X57" s="12">
        <f t="shared" si="41"/>
        <v>166</v>
      </c>
      <c r="Y57" s="12">
        <f t="shared" si="42"/>
        <v>5</v>
      </c>
      <c r="Z57" s="10">
        <f t="shared" si="43"/>
        <v>33.2</v>
      </c>
      <c r="AA57" s="4"/>
      <c r="AB57" s="12">
        <f t="shared" si="44"/>
        <v>0</v>
      </c>
      <c r="AC57" s="12">
        <f t="shared" si="45"/>
        <v>0</v>
      </c>
      <c r="AD57" s="10">
        <f t="shared" si="46"/>
        <v>0</v>
      </c>
      <c r="AE57" s="4"/>
      <c r="AF57" s="12">
        <f t="shared" si="47"/>
        <v>191</v>
      </c>
      <c r="AG57" s="12">
        <f t="shared" si="48"/>
        <v>6</v>
      </c>
      <c r="AH57" s="10">
        <f t="shared" si="49"/>
        <v>31.833333333333332</v>
      </c>
      <c r="AI57" s="4"/>
      <c r="AJ57" s="12">
        <f t="shared" si="50"/>
        <v>247</v>
      </c>
      <c r="AK57" s="12">
        <f t="shared" si="51"/>
        <v>8</v>
      </c>
      <c r="AL57" s="10">
        <f t="shared" si="52"/>
        <v>30.875</v>
      </c>
      <c r="AM57" s="4"/>
      <c r="AN57" s="12">
        <f t="shared" si="53"/>
        <v>323</v>
      </c>
      <c r="AO57" s="12">
        <f t="shared" si="54"/>
        <v>10</v>
      </c>
      <c r="AP57" s="10">
        <f t="shared" si="55"/>
        <v>32.3</v>
      </c>
      <c r="AU57" s="13">
        <f t="shared" si="56"/>
        <v>3</v>
      </c>
      <c r="AV57" s="13">
        <f t="shared" si="57"/>
        <v>0</v>
      </c>
      <c r="AW57" s="14">
        <f t="shared" si="58"/>
        <v>2</v>
      </c>
      <c r="AX57" s="14">
        <f t="shared" si="34"/>
        <v>3</v>
      </c>
      <c r="AY57" s="14">
        <f t="shared" si="33"/>
        <v>0</v>
      </c>
      <c r="AZ57" s="14">
        <f t="shared" si="59"/>
        <v>0</v>
      </c>
      <c r="BA57" s="14">
        <f t="shared" si="60"/>
        <v>3</v>
      </c>
      <c r="BB57" s="13">
        <f t="shared" si="61"/>
        <v>2</v>
      </c>
      <c r="BC57" s="14">
        <f t="shared" si="62"/>
        <v>2</v>
      </c>
      <c r="BD57" s="13">
        <f t="shared" si="63"/>
        <v>3</v>
      </c>
      <c r="BE57" s="13">
        <f t="shared" si="64"/>
        <v>0</v>
      </c>
      <c r="BF57" s="13">
        <f t="shared" si="65"/>
        <v>0</v>
      </c>
      <c r="BH57" s="4"/>
    </row>
    <row r="58" spans="1:60" ht="15">
      <c r="A58" s="3">
        <v>45</v>
      </c>
      <c r="B58" s="1" t="s">
        <v>41</v>
      </c>
      <c r="C58" s="7"/>
      <c r="D58" s="7"/>
      <c r="E58" s="8"/>
      <c r="F58" s="8"/>
      <c r="G58" s="8"/>
      <c r="H58" s="8"/>
      <c r="I58" s="8"/>
      <c r="J58" s="7"/>
      <c r="K58" s="8"/>
      <c r="L58" s="7"/>
      <c r="M58" s="7"/>
      <c r="N58" s="7">
        <v>107</v>
      </c>
      <c r="O58" s="9"/>
      <c r="P58" s="9">
        <f t="shared" si="35"/>
        <v>107</v>
      </c>
      <c r="Q58" s="9">
        <f t="shared" si="36"/>
        <v>3</v>
      </c>
      <c r="R58" s="10">
        <f t="shared" si="37"/>
        <v>35.666666666666664</v>
      </c>
      <c r="S58" s="10"/>
      <c r="T58" s="12">
        <f t="shared" si="38"/>
        <v>0</v>
      </c>
      <c r="U58" s="12">
        <f t="shared" si="39"/>
        <v>0</v>
      </c>
      <c r="V58" s="10">
        <f t="shared" si="40"/>
        <v>0</v>
      </c>
      <c r="W58" s="4"/>
      <c r="X58" s="12">
        <f t="shared" si="41"/>
        <v>0</v>
      </c>
      <c r="Y58" s="12">
        <f t="shared" si="42"/>
        <v>0</v>
      </c>
      <c r="Z58" s="10">
        <f t="shared" si="43"/>
        <v>0</v>
      </c>
      <c r="AA58" s="4"/>
      <c r="AB58" s="12">
        <f t="shared" si="44"/>
        <v>0</v>
      </c>
      <c r="AC58" s="12">
        <f t="shared" si="45"/>
        <v>0</v>
      </c>
      <c r="AD58" s="10">
        <f t="shared" si="46"/>
        <v>0</v>
      </c>
      <c r="AE58" s="4"/>
      <c r="AF58" s="12">
        <f t="shared" si="47"/>
        <v>107</v>
      </c>
      <c r="AG58" s="12">
        <f t="shared" si="48"/>
        <v>3</v>
      </c>
      <c r="AH58" s="10">
        <f t="shared" si="49"/>
        <v>35.666666666666664</v>
      </c>
      <c r="AI58" s="4"/>
      <c r="AJ58" s="12">
        <f t="shared" si="50"/>
        <v>107</v>
      </c>
      <c r="AK58" s="12">
        <f t="shared" si="51"/>
        <v>3</v>
      </c>
      <c r="AL58" s="10">
        <f t="shared" si="52"/>
        <v>35.666666666666664</v>
      </c>
      <c r="AM58" s="4"/>
      <c r="AN58" s="12">
        <f t="shared" si="53"/>
        <v>0</v>
      </c>
      <c r="AO58" s="12">
        <f t="shared" si="54"/>
        <v>0</v>
      </c>
      <c r="AP58" s="10">
        <f t="shared" si="55"/>
        <v>0</v>
      </c>
      <c r="AU58" s="13">
        <f t="shared" si="56"/>
        <v>0</v>
      </c>
      <c r="AV58" s="13">
        <f t="shared" si="57"/>
        <v>0</v>
      </c>
      <c r="AW58" s="14">
        <f t="shared" si="58"/>
        <v>0</v>
      </c>
      <c r="AX58" s="14">
        <f t="shared" si="34"/>
        <v>0</v>
      </c>
      <c r="AY58" s="14">
        <f t="shared" si="33"/>
        <v>0</v>
      </c>
      <c r="AZ58" s="14">
        <f t="shared" si="59"/>
        <v>0</v>
      </c>
      <c r="BA58" s="14">
        <f t="shared" si="60"/>
        <v>0</v>
      </c>
      <c r="BB58" s="13">
        <f t="shared" si="61"/>
        <v>0</v>
      </c>
      <c r="BC58" s="14">
        <f t="shared" si="62"/>
        <v>0</v>
      </c>
      <c r="BD58" s="13">
        <f t="shared" si="63"/>
        <v>0</v>
      </c>
      <c r="BE58" s="13">
        <f t="shared" si="64"/>
        <v>0</v>
      </c>
      <c r="BF58" s="13">
        <f t="shared" si="65"/>
        <v>3</v>
      </c>
      <c r="BH58" s="4"/>
    </row>
    <row r="59" spans="1:60" ht="15">
      <c r="A59" s="3">
        <v>46</v>
      </c>
      <c r="B59" s="1" t="s">
        <v>42</v>
      </c>
      <c r="C59" s="7"/>
      <c r="D59" s="7"/>
      <c r="E59" s="8"/>
      <c r="F59" s="8"/>
      <c r="G59" s="8"/>
      <c r="H59" s="8"/>
      <c r="I59" s="8"/>
      <c r="J59" s="7"/>
      <c r="K59" s="8">
        <v>75</v>
      </c>
      <c r="L59" s="7"/>
      <c r="M59" s="7"/>
      <c r="N59" s="7"/>
      <c r="O59" s="9"/>
      <c r="P59" s="9">
        <f t="shared" si="35"/>
        <v>75</v>
      </c>
      <c r="Q59" s="9">
        <f t="shared" si="36"/>
        <v>2</v>
      </c>
      <c r="R59" s="10">
        <f t="shared" si="37"/>
        <v>37.5</v>
      </c>
      <c r="S59" s="10"/>
      <c r="T59" s="12">
        <f t="shared" si="38"/>
        <v>75</v>
      </c>
      <c r="U59" s="12">
        <f t="shared" si="39"/>
        <v>2</v>
      </c>
      <c r="V59" s="10">
        <f t="shared" si="40"/>
        <v>37.5</v>
      </c>
      <c r="W59" s="4"/>
      <c r="X59" s="12">
        <f t="shared" si="41"/>
        <v>0</v>
      </c>
      <c r="Y59" s="12">
        <f t="shared" si="42"/>
        <v>0</v>
      </c>
      <c r="Z59" s="10">
        <f t="shared" si="43"/>
        <v>0</v>
      </c>
      <c r="AA59" s="4"/>
      <c r="AB59" s="12">
        <f t="shared" si="44"/>
        <v>0</v>
      </c>
      <c r="AC59" s="12">
        <f t="shared" si="45"/>
        <v>0</v>
      </c>
      <c r="AD59" s="10">
        <f t="shared" si="46"/>
        <v>0</v>
      </c>
      <c r="AE59" s="4"/>
      <c r="AF59" s="12">
        <f t="shared" si="47"/>
        <v>0</v>
      </c>
      <c r="AG59" s="12">
        <f t="shared" si="48"/>
        <v>0</v>
      </c>
      <c r="AH59" s="10">
        <f t="shared" si="49"/>
        <v>0</v>
      </c>
      <c r="AI59" s="4"/>
      <c r="AJ59" s="12">
        <f t="shared" si="50"/>
        <v>0</v>
      </c>
      <c r="AK59" s="12">
        <f t="shared" si="51"/>
        <v>0</v>
      </c>
      <c r="AL59" s="10">
        <f t="shared" si="52"/>
        <v>0</v>
      </c>
      <c r="AM59" s="4"/>
      <c r="AN59" s="12">
        <f t="shared" si="53"/>
        <v>75</v>
      </c>
      <c r="AO59" s="12">
        <f t="shared" si="54"/>
        <v>2</v>
      </c>
      <c r="AP59" s="10">
        <f t="shared" si="55"/>
        <v>37.5</v>
      </c>
      <c r="AU59" s="13">
        <f t="shared" si="56"/>
        <v>0</v>
      </c>
      <c r="AV59" s="13">
        <f t="shared" si="57"/>
        <v>0</v>
      </c>
      <c r="AW59" s="14">
        <f t="shared" si="58"/>
        <v>0</v>
      </c>
      <c r="AX59" s="14">
        <f t="shared" si="34"/>
        <v>0</v>
      </c>
      <c r="AY59" s="14">
        <f t="shared" si="33"/>
        <v>0</v>
      </c>
      <c r="AZ59" s="14">
        <f t="shared" si="59"/>
        <v>0</v>
      </c>
      <c r="BA59" s="14">
        <f t="shared" si="60"/>
        <v>0</v>
      </c>
      <c r="BB59" s="13">
        <f t="shared" si="61"/>
        <v>0</v>
      </c>
      <c r="BC59" s="14">
        <f t="shared" si="62"/>
        <v>2</v>
      </c>
      <c r="BD59" s="13">
        <f t="shared" si="63"/>
        <v>0</v>
      </c>
      <c r="BE59" s="13">
        <f t="shared" si="64"/>
        <v>0</v>
      </c>
      <c r="BF59" s="13">
        <f t="shared" si="65"/>
        <v>0</v>
      </c>
      <c r="BH59" s="4"/>
    </row>
    <row r="60" spans="1:60" ht="15">
      <c r="A60" s="3">
        <v>47</v>
      </c>
      <c r="B60" s="1" t="s">
        <v>43</v>
      </c>
      <c r="C60" s="7"/>
      <c r="D60" s="7"/>
      <c r="E60" s="8"/>
      <c r="F60" s="8"/>
      <c r="G60" s="8"/>
      <c r="H60" s="8"/>
      <c r="I60" s="8"/>
      <c r="J60" s="7"/>
      <c r="K60" s="8"/>
      <c r="L60" s="7">
        <v>109</v>
      </c>
      <c r="M60" s="7"/>
      <c r="N60" s="7"/>
      <c r="O60" s="9"/>
      <c r="P60" s="9">
        <f t="shared" si="35"/>
        <v>109</v>
      </c>
      <c r="Q60" s="9">
        <f t="shared" si="36"/>
        <v>3</v>
      </c>
      <c r="R60" s="10">
        <f t="shared" si="37"/>
        <v>36.333333333333336</v>
      </c>
      <c r="S60" s="10"/>
      <c r="T60" s="12">
        <f t="shared" si="38"/>
        <v>0</v>
      </c>
      <c r="U60" s="12">
        <f t="shared" si="39"/>
        <v>0</v>
      </c>
      <c r="V60" s="10">
        <f t="shared" si="40"/>
        <v>0</v>
      </c>
      <c r="W60" s="4"/>
      <c r="X60" s="12">
        <f t="shared" si="41"/>
        <v>0</v>
      </c>
      <c r="Y60" s="12">
        <f t="shared" si="42"/>
        <v>0</v>
      </c>
      <c r="Z60" s="10">
        <f t="shared" si="43"/>
        <v>0</v>
      </c>
      <c r="AA60" s="4"/>
      <c r="AB60" s="12">
        <f t="shared" si="44"/>
        <v>0</v>
      </c>
      <c r="AC60" s="12">
        <f t="shared" si="45"/>
        <v>0</v>
      </c>
      <c r="AD60" s="10">
        <f t="shared" si="46"/>
        <v>0</v>
      </c>
      <c r="AE60" s="4"/>
      <c r="AF60" s="12">
        <f t="shared" si="47"/>
        <v>109</v>
      </c>
      <c r="AG60" s="12">
        <f t="shared" si="48"/>
        <v>3</v>
      </c>
      <c r="AH60" s="10">
        <f t="shared" si="49"/>
        <v>36.333333333333336</v>
      </c>
      <c r="AI60" s="4"/>
      <c r="AJ60" s="12">
        <f t="shared" si="50"/>
        <v>109</v>
      </c>
      <c r="AK60" s="12">
        <f t="shared" si="51"/>
        <v>3</v>
      </c>
      <c r="AL60" s="10">
        <f t="shared" si="52"/>
        <v>36.333333333333336</v>
      </c>
      <c r="AM60" s="4"/>
      <c r="AN60" s="12">
        <f t="shared" si="53"/>
        <v>0</v>
      </c>
      <c r="AO60" s="12">
        <f t="shared" si="54"/>
        <v>0</v>
      </c>
      <c r="AP60" s="10">
        <f t="shared" si="55"/>
        <v>0</v>
      </c>
      <c r="AU60" s="13">
        <f t="shared" si="56"/>
        <v>0</v>
      </c>
      <c r="AV60" s="13">
        <f t="shared" si="57"/>
        <v>0</v>
      </c>
      <c r="AW60" s="14">
        <f t="shared" si="58"/>
        <v>0</v>
      </c>
      <c r="AX60" s="14">
        <f t="shared" si="34"/>
        <v>0</v>
      </c>
      <c r="AY60" s="14">
        <f t="shared" si="33"/>
        <v>0</v>
      </c>
      <c r="AZ60" s="14">
        <f t="shared" si="59"/>
        <v>0</v>
      </c>
      <c r="BA60" s="14">
        <f t="shared" si="60"/>
        <v>0</v>
      </c>
      <c r="BB60" s="13">
        <f t="shared" si="61"/>
        <v>0</v>
      </c>
      <c r="BC60" s="14">
        <f t="shared" si="62"/>
        <v>0</v>
      </c>
      <c r="BD60" s="13">
        <f t="shared" si="63"/>
        <v>3</v>
      </c>
      <c r="BE60" s="13">
        <f t="shared" si="64"/>
        <v>0</v>
      </c>
      <c r="BF60" s="13">
        <f t="shared" si="65"/>
        <v>0</v>
      </c>
      <c r="BH60" s="4"/>
    </row>
    <row r="61" spans="1:60" ht="15">
      <c r="A61" s="3">
        <v>48</v>
      </c>
      <c r="B61" s="1" t="s">
        <v>44</v>
      </c>
      <c r="C61" s="7"/>
      <c r="D61" s="7"/>
      <c r="E61" s="8"/>
      <c r="F61" s="8">
        <v>135</v>
      </c>
      <c r="G61" s="8"/>
      <c r="H61" s="8"/>
      <c r="I61" s="8"/>
      <c r="J61" s="7"/>
      <c r="K61" s="8"/>
      <c r="L61" s="7"/>
      <c r="M61" s="7"/>
      <c r="N61" s="7"/>
      <c r="O61" s="9"/>
      <c r="P61" s="9">
        <f t="shared" si="35"/>
        <v>135</v>
      </c>
      <c r="Q61" s="9">
        <f t="shared" si="36"/>
        <v>3</v>
      </c>
      <c r="R61" s="10">
        <f t="shared" si="37"/>
        <v>45</v>
      </c>
      <c r="S61" s="10"/>
      <c r="T61" s="12">
        <f t="shared" si="38"/>
        <v>135</v>
      </c>
      <c r="U61" s="12">
        <f t="shared" si="39"/>
        <v>3</v>
      </c>
      <c r="V61" s="10">
        <f t="shared" si="40"/>
        <v>45</v>
      </c>
      <c r="W61" s="4"/>
      <c r="X61" s="12">
        <f t="shared" si="41"/>
        <v>0</v>
      </c>
      <c r="Y61" s="12">
        <f t="shared" si="42"/>
        <v>0</v>
      </c>
      <c r="Z61" s="10">
        <f t="shared" si="43"/>
        <v>0</v>
      </c>
      <c r="AA61" s="4"/>
      <c r="AB61" s="12">
        <f t="shared" si="44"/>
        <v>0</v>
      </c>
      <c r="AC61" s="12">
        <f t="shared" si="45"/>
        <v>0</v>
      </c>
      <c r="AD61" s="10">
        <f t="shared" si="46"/>
        <v>0</v>
      </c>
      <c r="AE61" s="4"/>
      <c r="AF61" s="12">
        <f t="shared" si="47"/>
        <v>0</v>
      </c>
      <c r="AG61" s="12">
        <f t="shared" si="48"/>
        <v>0</v>
      </c>
      <c r="AH61" s="10">
        <f t="shared" si="49"/>
        <v>0</v>
      </c>
      <c r="AI61" s="4"/>
      <c r="AJ61" s="12">
        <f t="shared" si="50"/>
        <v>0</v>
      </c>
      <c r="AK61" s="12">
        <f t="shared" si="51"/>
        <v>0</v>
      </c>
      <c r="AL61" s="10">
        <f t="shared" si="52"/>
        <v>0</v>
      </c>
      <c r="AM61" s="4"/>
      <c r="AN61" s="12">
        <f t="shared" si="53"/>
        <v>135</v>
      </c>
      <c r="AO61" s="12">
        <f t="shared" si="54"/>
        <v>3</v>
      </c>
      <c r="AP61" s="10">
        <f t="shared" si="55"/>
        <v>45</v>
      </c>
      <c r="AU61" s="13">
        <f t="shared" si="56"/>
        <v>0</v>
      </c>
      <c r="AV61" s="13">
        <f t="shared" si="57"/>
        <v>0</v>
      </c>
      <c r="AW61" s="14">
        <f t="shared" si="58"/>
        <v>0</v>
      </c>
      <c r="AX61" s="14">
        <f t="shared" si="34"/>
        <v>3</v>
      </c>
      <c r="AY61" s="14">
        <f t="shared" si="33"/>
        <v>0</v>
      </c>
      <c r="AZ61" s="14">
        <f t="shared" si="59"/>
        <v>0</v>
      </c>
      <c r="BA61" s="14">
        <f t="shared" si="60"/>
        <v>0</v>
      </c>
      <c r="BB61" s="13">
        <f t="shared" si="61"/>
        <v>0</v>
      </c>
      <c r="BC61" s="14">
        <f t="shared" si="62"/>
        <v>0</v>
      </c>
      <c r="BD61" s="13">
        <f t="shared" si="63"/>
        <v>0</v>
      </c>
      <c r="BE61" s="13">
        <f t="shared" si="64"/>
        <v>0</v>
      </c>
      <c r="BF61" s="13">
        <f t="shared" si="65"/>
        <v>0</v>
      </c>
      <c r="BH61" s="4"/>
    </row>
    <row r="62" spans="1:60" ht="15">
      <c r="A62" s="3">
        <v>49</v>
      </c>
      <c r="B62" s="1" t="s">
        <v>45</v>
      </c>
      <c r="C62" s="7">
        <v>103</v>
      </c>
      <c r="D62" s="7">
        <v>104</v>
      </c>
      <c r="E62" s="8">
        <v>68</v>
      </c>
      <c r="F62" s="8"/>
      <c r="G62" s="8"/>
      <c r="H62" s="8">
        <v>59</v>
      </c>
      <c r="I62" s="8">
        <v>96</v>
      </c>
      <c r="J62" s="7"/>
      <c r="K62" s="8"/>
      <c r="L62" s="7">
        <v>97</v>
      </c>
      <c r="M62" s="7"/>
      <c r="N62" s="7">
        <v>116</v>
      </c>
      <c r="O62" s="9"/>
      <c r="P62" s="9">
        <f t="shared" si="35"/>
        <v>643</v>
      </c>
      <c r="Q62" s="9">
        <f t="shared" si="36"/>
        <v>19</v>
      </c>
      <c r="R62" s="10">
        <f t="shared" si="37"/>
        <v>33.8421052631579</v>
      </c>
      <c r="S62" s="10"/>
      <c r="T62" s="12">
        <f t="shared" si="38"/>
        <v>0</v>
      </c>
      <c r="U62" s="12">
        <f t="shared" si="39"/>
        <v>0</v>
      </c>
      <c r="V62" s="10">
        <f t="shared" si="40"/>
        <v>0</v>
      </c>
      <c r="W62" s="4"/>
      <c r="X62" s="12">
        <f t="shared" si="41"/>
        <v>268</v>
      </c>
      <c r="Y62" s="12">
        <f t="shared" si="42"/>
        <v>8</v>
      </c>
      <c r="Z62" s="10">
        <f t="shared" si="43"/>
        <v>33.5</v>
      </c>
      <c r="AA62" s="4"/>
      <c r="AB62" s="12">
        <f t="shared" si="44"/>
        <v>59</v>
      </c>
      <c r="AC62" s="12">
        <f t="shared" si="45"/>
        <v>2</v>
      </c>
      <c r="AD62" s="10">
        <f t="shared" si="46"/>
        <v>29.5</v>
      </c>
      <c r="AE62" s="4"/>
      <c r="AF62" s="12">
        <f t="shared" si="47"/>
        <v>316</v>
      </c>
      <c r="AG62" s="12">
        <f t="shared" si="48"/>
        <v>9</v>
      </c>
      <c r="AH62" s="10">
        <f t="shared" si="49"/>
        <v>35.111111111111114</v>
      </c>
      <c r="AI62" s="4"/>
      <c r="AJ62" s="12">
        <f t="shared" si="50"/>
        <v>420</v>
      </c>
      <c r="AK62" s="12">
        <f t="shared" si="51"/>
        <v>12</v>
      </c>
      <c r="AL62" s="10">
        <f t="shared" si="52"/>
        <v>35</v>
      </c>
      <c r="AM62" s="4"/>
      <c r="AN62" s="12">
        <f t="shared" si="53"/>
        <v>223</v>
      </c>
      <c r="AO62" s="12">
        <f t="shared" si="54"/>
        <v>7</v>
      </c>
      <c r="AP62" s="10">
        <f t="shared" si="55"/>
        <v>31.857142857142858</v>
      </c>
      <c r="AU62" s="13">
        <f t="shared" si="56"/>
        <v>3</v>
      </c>
      <c r="AV62" s="13">
        <f t="shared" si="57"/>
        <v>3</v>
      </c>
      <c r="AW62" s="14">
        <f t="shared" si="58"/>
        <v>2</v>
      </c>
      <c r="AX62" s="14">
        <f t="shared" si="34"/>
        <v>0</v>
      </c>
      <c r="AY62" s="14">
        <f t="shared" si="33"/>
        <v>0</v>
      </c>
      <c r="AZ62" s="14">
        <f t="shared" si="59"/>
        <v>2</v>
      </c>
      <c r="BA62" s="14">
        <f t="shared" si="60"/>
        <v>3</v>
      </c>
      <c r="BB62" s="13">
        <f t="shared" si="61"/>
        <v>0</v>
      </c>
      <c r="BC62" s="14">
        <f t="shared" si="62"/>
        <v>0</v>
      </c>
      <c r="BD62" s="13">
        <f t="shared" si="63"/>
        <v>3</v>
      </c>
      <c r="BE62" s="13">
        <f t="shared" si="64"/>
        <v>0</v>
      </c>
      <c r="BF62" s="13">
        <f t="shared" si="65"/>
        <v>3</v>
      </c>
      <c r="BH62" s="4"/>
    </row>
    <row r="63" spans="1:60" ht="15">
      <c r="A63" s="3">
        <v>50</v>
      </c>
      <c r="B63" s="1" t="s">
        <v>46</v>
      </c>
      <c r="C63" s="7">
        <v>104</v>
      </c>
      <c r="D63" s="7">
        <v>96</v>
      </c>
      <c r="E63" s="8">
        <v>73</v>
      </c>
      <c r="F63" s="8"/>
      <c r="G63" s="8"/>
      <c r="H63" s="8"/>
      <c r="I63" s="8">
        <v>110</v>
      </c>
      <c r="J63" s="7"/>
      <c r="K63" s="8"/>
      <c r="L63" s="7"/>
      <c r="M63" s="7"/>
      <c r="N63" s="7"/>
      <c r="O63" s="9"/>
      <c r="P63" s="9">
        <f t="shared" si="35"/>
        <v>383</v>
      </c>
      <c r="Q63" s="9">
        <f t="shared" si="36"/>
        <v>11</v>
      </c>
      <c r="R63" s="10">
        <f t="shared" si="37"/>
        <v>34.81818181818182</v>
      </c>
      <c r="S63" s="10"/>
      <c r="T63" s="12">
        <f t="shared" si="38"/>
        <v>0</v>
      </c>
      <c r="U63" s="12">
        <f t="shared" si="39"/>
        <v>0</v>
      </c>
      <c r="V63" s="10">
        <f t="shared" si="40"/>
        <v>0</v>
      </c>
      <c r="W63" s="4"/>
      <c r="X63" s="12">
        <f t="shared" si="41"/>
        <v>279</v>
      </c>
      <c r="Y63" s="12">
        <f t="shared" si="42"/>
        <v>8</v>
      </c>
      <c r="Z63" s="10">
        <f t="shared" si="43"/>
        <v>34.875</v>
      </c>
      <c r="AA63" s="4"/>
      <c r="AB63" s="12">
        <f t="shared" si="44"/>
        <v>0</v>
      </c>
      <c r="AC63" s="12">
        <f t="shared" si="45"/>
        <v>0</v>
      </c>
      <c r="AD63" s="10">
        <f t="shared" si="46"/>
        <v>0</v>
      </c>
      <c r="AE63" s="4"/>
      <c r="AF63" s="12">
        <f t="shared" si="47"/>
        <v>104</v>
      </c>
      <c r="AG63" s="12">
        <f t="shared" si="48"/>
        <v>3</v>
      </c>
      <c r="AH63" s="10">
        <f t="shared" si="49"/>
        <v>34.666666666666664</v>
      </c>
      <c r="AI63" s="4"/>
      <c r="AJ63" s="12">
        <f t="shared" si="50"/>
        <v>200</v>
      </c>
      <c r="AK63" s="12">
        <f t="shared" si="51"/>
        <v>6</v>
      </c>
      <c r="AL63" s="10">
        <f t="shared" si="52"/>
        <v>33.333333333333336</v>
      </c>
      <c r="AM63" s="4"/>
      <c r="AN63" s="12">
        <f t="shared" si="53"/>
        <v>183</v>
      </c>
      <c r="AO63" s="12">
        <f t="shared" si="54"/>
        <v>5</v>
      </c>
      <c r="AP63" s="10">
        <f t="shared" si="55"/>
        <v>36.6</v>
      </c>
      <c r="AU63" s="13">
        <f t="shared" si="56"/>
        <v>3</v>
      </c>
      <c r="AV63" s="13">
        <f t="shared" si="57"/>
        <v>3</v>
      </c>
      <c r="AW63" s="14">
        <f t="shared" si="58"/>
        <v>2</v>
      </c>
      <c r="AX63" s="14">
        <f t="shared" si="34"/>
        <v>0</v>
      </c>
      <c r="AY63" s="14">
        <f t="shared" si="33"/>
        <v>0</v>
      </c>
      <c r="AZ63" s="14">
        <f t="shared" si="59"/>
        <v>0</v>
      </c>
      <c r="BA63" s="14">
        <f t="shared" si="60"/>
        <v>3</v>
      </c>
      <c r="BB63" s="13">
        <f t="shared" si="61"/>
        <v>0</v>
      </c>
      <c r="BC63" s="14">
        <f t="shared" si="62"/>
        <v>0</v>
      </c>
      <c r="BD63" s="13">
        <f t="shared" si="63"/>
        <v>0</v>
      </c>
      <c r="BE63" s="13">
        <f t="shared" si="64"/>
        <v>0</v>
      </c>
      <c r="BF63" s="13">
        <f t="shared" si="65"/>
        <v>0</v>
      </c>
      <c r="BH63" s="4"/>
    </row>
    <row r="64" spans="1:60" ht="15">
      <c r="A64" s="3">
        <v>51</v>
      </c>
      <c r="B64" s="1" t="s">
        <v>47</v>
      </c>
      <c r="C64" s="7"/>
      <c r="D64" s="7"/>
      <c r="E64" s="8">
        <v>67</v>
      </c>
      <c r="F64" s="8">
        <v>89</v>
      </c>
      <c r="G64" s="8"/>
      <c r="H64" s="8"/>
      <c r="I64" s="8"/>
      <c r="J64" s="7">
        <v>62</v>
      </c>
      <c r="K64" s="8">
        <v>62</v>
      </c>
      <c r="L64" s="7"/>
      <c r="M64" s="7"/>
      <c r="N64" s="7"/>
      <c r="O64" s="9"/>
      <c r="P64" s="9">
        <f t="shared" si="35"/>
        <v>280</v>
      </c>
      <c r="Q64" s="9">
        <f t="shared" si="36"/>
        <v>9</v>
      </c>
      <c r="R64" s="10">
        <f t="shared" si="37"/>
        <v>31.11111111111111</v>
      </c>
      <c r="S64" s="10"/>
      <c r="T64" s="12">
        <f t="shared" si="38"/>
        <v>213</v>
      </c>
      <c r="U64" s="12">
        <f t="shared" si="39"/>
        <v>7</v>
      </c>
      <c r="V64" s="10">
        <f t="shared" si="40"/>
        <v>30.428571428571427</v>
      </c>
      <c r="W64" s="4"/>
      <c r="X64" s="12">
        <f t="shared" si="41"/>
        <v>67</v>
      </c>
      <c r="Y64" s="12">
        <f t="shared" si="42"/>
        <v>2</v>
      </c>
      <c r="Z64" s="10">
        <f t="shared" si="43"/>
        <v>33.5</v>
      </c>
      <c r="AA64" s="4"/>
      <c r="AB64" s="12">
        <f t="shared" si="44"/>
        <v>0</v>
      </c>
      <c r="AC64" s="12">
        <f t="shared" si="45"/>
        <v>0</v>
      </c>
      <c r="AD64" s="10">
        <f t="shared" si="46"/>
        <v>0</v>
      </c>
      <c r="AE64" s="4"/>
      <c r="AF64" s="12">
        <f t="shared" si="47"/>
        <v>0</v>
      </c>
      <c r="AG64" s="12">
        <f t="shared" si="48"/>
        <v>0</v>
      </c>
      <c r="AH64" s="10">
        <f t="shared" si="49"/>
        <v>0</v>
      </c>
      <c r="AI64" s="4"/>
      <c r="AJ64" s="12">
        <f t="shared" si="50"/>
        <v>62</v>
      </c>
      <c r="AK64" s="12">
        <f t="shared" si="51"/>
        <v>2</v>
      </c>
      <c r="AL64" s="10">
        <f t="shared" si="52"/>
        <v>31</v>
      </c>
      <c r="AM64" s="4"/>
      <c r="AN64" s="12">
        <f t="shared" si="53"/>
        <v>218</v>
      </c>
      <c r="AO64" s="12">
        <f t="shared" si="54"/>
        <v>7</v>
      </c>
      <c r="AP64" s="10">
        <f t="shared" si="55"/>
        <v>31.142857142857142</v>
      </c>
      <c r="AU64" s="13">
        <f t="shared" si="56"/>
        <v>0</v>
      </c>
      <c r="AV64" s="13">
        <f t="shared" si="57"/>
        <v>0</v>
      </c>
      <c r="AW64" s="14">
        <f t="shared" si="58"/>
        <v>2</v>
      </c>
      <c r="AX64" s="14">
        <f t="shared" si="34"/>
        <v>3</v>
      </c>
      <c r="AY64" s="14">
        <f t="shared" si="33"/>
        <v>0</v>
      </c>
      <c r="AZ64" s="14">
        <f t="shared" si="59"/>
        <v>0</v>
      </c>
      <c r="BA64" s="14">
        <f t="shared" si="60"/>
        <v>0</v>
      </c>
      <c r="BB64" s="13">
        <f t="shared" si="61"/>
        <v>2</v>
      </c>
      <c r="BC64" s="14">
        <f t="shared" si="62"/>
        <v>2</v>
      </c>
      <c r="BD64" s="13">
        <f t="shared" si="63"/>
        <v>0</v>
      </c>
      <c r="BE64" s="13">
        <f t="shared" si="64"/>
        <v>0</v>
      </c>
      <c r="BF64" s="13">
        <f t="shared" si="65"/>
        <v>0</v>
      </c>
      <c r="BH64" s="4"/>
    </row>
    <row r="65" spans="1:60" ht="15">
      <c r="A65" s="3">
        <v>52</v>
      </c>
      <c r="B65" s="1" t="s">
        <v>48</v>
      </c>
      <c r="C65" s="7">
        <v>115</v>
      </c>
      <c r="D65" s="7"/>
      <c r="E65" s="8"/>
      <c r="F65" s="8"/>
      <c r="G65" s="8"/>
      <c r="H65" s="8"/>
      <c r="I65" s="8"/>
      <c r="J65" s="7"/>
      <c r="K65" s="8"/>
      <c r="L65" s="7"/>
      <c r="M65" s="7"/>
      <c r="N65" s="7"/>
      <c r="O65" s="9"/>
      <c r="P65" s="9">
        <f t="shared" si="35"/>
        <v>115</v>
      </c>
      <c r="Q65" s="9">
        <f t="shared" si="36"/>
        <v>3</v>
      </c>
      <c r="R65" s="10">
        <f t="shared" si="37"/>
        <v>38.333333333333336</v>
      </c>
      <c r="S65" s="10"/>
      <c r="T65" s="12">
        <f t="shared" si="38"/>
        <v>0</v>
      </c>
      <c r="U65" s="12">
        <f t="shared" si="39"/>
        <v>0</v>
      </c>
      <c r="V65" s="10">
        <f t="shared" si="40"/>
        <v>0</v>
      </c>
      <c r="W65" s="4"/>
      <c r="X65" s="12">
        <f t="shared" si="41"/>
        <v>0</v>
      </c>
      <c r="Y65" s="12">
        <f t="shared" si="42"/>
        <v>0</v>
      </c>
      <c r="Z65" s="10">
        <f t="shared" si="43"/>
        <v>0</v>
      </c>
      <c r="AA65" s="4"/>
      <c r="AB65" s="12">
        <f t="shared" si="44"/>
        <v>0</v>
      </c>
      <c r="AC65" s="12">
        <f t="shared" si="45"/>
        <v>0</v>
      </c>
      <c r="AD65" s="10">
        <f t="shared" si="46"/>
        <v>0</v>
      </c>
      <c r="AE65" s="4"/>
      <c r="AF65" s="12">
        <f t="shared" si="47"/>
        <v>115</v>
      </c>
      <c r="AG65" s="12">
        <f t="shared" si="48"/>
        <v>3</v>
      </c>
      <c r="AH65" s="10">
        <f t="shared" si="49"/>
        <v>38.333333333333336</v>
      </c>
      <c r="AI65" s="4"/>
      <c r="AJ65" s="12">
        <f t="shared" si="50"/>
        <v>115</v>
      </c>
      <c r="AK65" s="12">
        <f t="shared" si="51"/>
        <v>3</v>
      </c>
      <c r="AL65" s="10">
        <f t="shared" si="52"/>
        <v>38.333333333333336</v>
      </c>
      <c r="AM65" s="4"/>
      <c r="AN65" s="12">
        <f t="shared" si="53"/>
        <v>0</v>
      </c>
      <c r="AO65" s="12">
        <f t="shared" si="54"/>
        <v>0</v>
      </c>
      <c r="AP65" s="10">
        <f t="shared" si="55"/>
        <v>0</v>
      </c>
      <c r="AU65" s="13">
        <f t="shared" si="56"/>
        <v>3</v>
      </c>
      <c r="AV65" s="13">
        <f t="shared" si="57"/>
        <v>0</v>
      </c>
      <c r="AW65" s="14">
        <f t="shared" si="58"/>
        <v>0</v>
      </c>
      <c r="AX65" s="14">
        <f t="shared" si="34"/>
        <v>0</v>
      </c>
      <c r="AY65" s="14">
        <f t="shared" si="33"/>
        <v>0</v>
      </c>
      <c r="AZ65" s="14">
        <f t="shared" si="59"/>
        <v>0</v>
      </c>
      <c r="BA65" s="14">
        <f t="shared" si="60"/>
        <v>0</v>
      </c>
      <c r="BB65" s="13">
        <f t="shared" si="61"/>
        <v>0</v>
      </c>
      <c r="BC65" s="14">
        <f t="shared" si="62"/>
        <v>0</v>
      </c>
      <c r="BD65" s="13">
        <f t="shared" si="63"/>
        <v>0</v>
      </c>
      <c r="BE65" s="13">
        <f t="shared" si="64"/>
        <v>0</v>
      </c>
      <c r="BF65" s="13">
        <f t="shared" si="65"/>
        <v>0</v>
      </c>
      <c r="BH65" s="4"/>
    </row>
    <row r="66" spans="1:60" ht="15">
      <c r="A66" s="3">
        <v>53</v>
      </c>
      <c r="B66" s="11" t="s">
        <v>49</v>
      </c>
      <c r="C66" s="7"/>
      <c r="D66" s="7"/>
      <c r="E66" s="8"/>
      <c r="F66" s="8">
        <v>80</v>
      </c>
      <c r="G66" s="8"/>
      <c r="H66" s="8"/>
      <c r="I66" s="8"/>
      <c r="J66" s="7"/>
      <c r="K66" s="8">
        <v>60</v>
      </c>
      <c r="L66" s="7"/>
      <c r="M66" s="7"/>
      <c r="N66" s="7"/>
      <c r="O66" s="9"/>
      <c r="P66" s="9">
        <f t="shared" si="35"/>
        <v>140</v>
      </c>
      <c r="Q66" s="9">
        <f t="shared" si="36"/>
        <v>5</v>
      </c>
      <c r="R66" s="10">
        <f t="shared" si="37"/>
        <v>28</v>
      </c>
      <c r="S66" s="10"/>
      <c r="T66" s="12">
        <f t="shared" si="38"/>
        <v>140</v>
      </c>
      <c r="U66" s="12">
        <f t="shared" si="39"/>
        <v>5</v>
      </c>
      <c r="V66" s="10">
        <f t="shared" si="40"/>
        <v>28</v>
      </c>
      <c r="W66" s="4"/>
      <c r="X66" s="12">
        <f t="shared" si="41"/>
        <v>0</v>
      </c>
      <c r="Y66" s="12">
        <f t="shared" si="42"/>
        <v>0</v>
      </c>
      <c r="Z66" s="10">
        <f t="shared" si="43"/>
        <v>0</v>
      </c>
      <c r="AA66" s="4"/>
      <c r="AB66" s="12">
        <f t="shared" si="44"/>
        <v>0</v>
      </c>
      <c r="AC66" s="12">
        <f t="shared" si="45"/>
        <v>0</v>
      </c>
      <c r="AD66" s="10">
        <f t="shared" si="46"/>
        <v>0</v>
      </c>
      <c r="AE66" s="4"/>
      <c r="AF66" s="12">
        <f t="shared" si="47"/>
        <v>0</v>
      </c>
      <c r="AG66" s="12">
        <f t="shared" si="48"/>
        <v>0</v>
      </c>
      <c r="AH66" s="10">
        <f t="shared" si="49"/>
        <v>0</v>
      </c>
      <c r="AI66" s="4"/>
      <c r="AJ66" s="12">
        <f t="shared" si="50"/>
        <v>0</v>
      </c>
      <c r="AK66" s="12">
        <f t="shared" si="51"/>
        <v>0</v>
      </c>
      <c r="AL66" s="10">
        <f t="shared" si="52"/>
        <v>0</v>
      </c>
      <c r="AM66" s="4"/>
      <c r="AN66" s="12">
        <f t="shared" si="53"/>
        <v>140</v>
      </c>
      <c r="AO66" s="12">
        <f t="shared" si="54"/>
        <v>5</v>
      </c>
      <c r="AP66" s="10">
        <f t="shared" si="55"/>
        <v>28</v>
      </c>
      <c r="AU66" s="13">
        <f t="shared" si="56"/>
        <v>0</v>
      </c>
      <c r="AV66" s="13">
        <f t="shared" si="57"/>
        <v>0</v>
      </c>
      <c r="AW66" s="14">
        <f t="shared" si="58"/>
        <v>0</v>
      </c>
      <c r="AX66" s="14">
        <f t="shared" si="34"/>
        <v>3</v>
      </c>
      <c r="AY66" s="14">
        <f t="shared" si="33"/>
        <v>0</v>
      </c>
      <c r="AZ66" s="14">
        <f t="shared" si="59"/>
        <v>0</v>
      </c>
      <c r="BA66" s="14">
        <f t="shared" si="60"/>
        <v>0</v>
      </c>
      <c r="BB66" s="13">
        <f t="shared" si="61"/>
        <v>0</v>
      </c>
      <c r="BC66" s="14">
        <f t="shared" si="62"/>
        <v>2</v>
      </c>
      <c r="BD66" s="13">
        <f t="shared" si="63"/>
        <v>0</v>
      </c>
      <c r="BE66" s="13">
        <f t="shared" si="64"/>
        <v>0</v>
      </c>
      <c r="BF66" s="13">
        <f t="shared" si="65"/>
        <v>0</v>
      </c>
      <c r="BH66" s="4"/>
    </row>
    <row r="67" spans="1:60" ht="15">
      <c r="A67" s="3">
        <v>54</v>
      </c>
      <c r="B67" s="1" t="s">
        <v>50</v>
      </c>
      <c r="C67" s="7"/>
      <c r="D67" s="7"/>
      <c r="E67" s="8"/>
      <c r="F67" s="8"/>
      <c r="G67" s="8"/>
      <c r="H67" s="8"/>
      <c r="I67" s="8"/>
      <c r="J67" s="7"/>
      <c r="K67" s="8"/>
      <c r="L67" s="7"/>
      <c r="M67" s="7">
        <v>105</v>
      </c>
      <c r="N67" s="7"/>
      <c r="O67" s="9"/>
      <c r="P67" s="9">
        <f t="shared" si="35"/>
        <v>105</v>
      </c>
      <c r="Q67" s="9">
        <f t="shared" si="36"/>
        <v>3</v>
      </c>
      <c r="R67" s="10">
        <f t="shared" si="37"/>
        <v>35</v>
      </c>
      <c r="S67" s="10"/>
      <c r="T67" s="12">
        <f t="shared" si="38"/>
        <v>0</v>
      </c>
      <c r="U67" s="12">
        <f t="shared" si="39"/>
        <v>0</v>
      </c>
      <c r="V67" s="10">
        <f t="shared" si="40"/>
        <v>0</v>
      </c>
      <c r="W67" s="4"/>
      <c r="X67" s="12">
        <f t="shared" si="41"/>
        <v>0</v>
      </c>
      <c r="Y67" s="12">
        <f t="shared" si="42"/>
        <v>0</v>
      </c>
      <c r="Z67" s="10">
        <f t="shared" si="43"/>
        <v>0</v>
      </c>
      <c r="AA67" s="4"/>
      <c r="AB67" s="12">
        <f t="shared" si="44"/>
        <v>105</v>
      </c>
      <c r="AC67" s="12">
        <f t="shared" si="45"/>
        <v>3</v>
      </c>
      <c r="AD67" s="10">
        <f t="shared" si="46"/>
        <v>35</v>
      </c>
      <c r="AE67" s="4"/>
      <c r="AF67" s="12">
        <f t="shared" si="47"/>
        <v>0</v>
      </c>
      <c r="AG67" s="12">
        <f t="shared" si="48"/>
        <v>0</v>
      </c>
      <c r="AH67" s="10">
        <f t="shared" si="49"/>
        <v>0</v>
      </c>
      <c r="AI67" s="4"/>
      <c r="AJ67" s="12">
        <f t="shared" si="50"/>
        <v>105</v>
      </c>
      <c r="AK67" s="12">
        <f t="shared" si="51"/>
        <v>3</v>
      </c>
      <c r="AL67" s="10">
        <f t="shared" si="52"/>
        <v>35</v>
      </c>
      <c r="AM67" s="4"/>
      <c r="AN67" s="12">
        <f t="shared" si="53"/>
        <v>0</v>
      </c>
      <c r="AO67" s="12">
        <f t="shared" si="54"/>
        <v>0</v>
      </c>
      <c r="AP67" s="10">
        <f t="shared" si="55"/>
        <v>0</v>
      </c>
      <c r="AU67" s="13">
        <f t="shared" si="56"/>
        <v>0</v>
      </c>
      <c r="AV67" s="13">
        <f t="shared" si="57"/>
        <v>0</v>
      </c>
      <c r="AW67" s="14">
        <f t="shared" si="58"/>
        <v>0</v>
      </c>
      <c r="AX67" s="14">
        <f t="shared" si="34"/>
        <v>0</v>
      </c>
      <c r="AY67" s="14">
        <f t="shared" si="33"/>
        <v>0</v>
      </c>
      <c r="AZ67" s="14">
        <f t="shared" si="59"/>
        <v>0</v>
      </c>
      <c r="BA67" s="14">
        <f t="shared" si="60"/>
        <v>0</v>
      </c>
      <c r="BB67" s="13">
        <f t="shared" si="61"/>
        <v>0</v>
      </c>
      <c r="BC67" s="14">
        <f t="shared" si="62"/>
        <v>0</v>
      </c>
      <c r="BD67" s="13">
        <f t="shared" si="63"/>
        <v>0</v>
      </c>
      <c r="BE67" s="13">
        <f t="shared" si="64"/>
        <v>3</v>
      </c>
      <c r="BF67" s="13">
        <f t="shared" si="65"/>
        <v>0</v>
      </c>
      <c r="BH67" s="4"/>
    </row>
    <row r="68" spans="1:60" ht="15">
      <c r="A68" s="3">
        <v>55</v>
      </c>
      <c r="B68" s="1" t="s">
        <v>51</v>
      </c>
      <c r="C68" s="7">
        <v>103</v>
      </c>
      <c r="D68" s="7"/>
      <c r="E68" s="8"/>
      <c r="F68" s="8"/>
      <c r="G68" s="8"/>
      <c r="H68" s="8"/>
      <c r="I68" s="8"/>
      <c r="J68" s="7"/>
      <c r="K68" s="8"/>
      <c r="L68" s="7"/>
      <c r="M68" s="7"/>
      <c r="N68" s="7"/>
      <c r="O68" s="9"/>
      <c r="P68" s="9">
        <f t="shared" si="35"/>
        <v>103</v>
      </c>
      <c r="Q68" s="9">
        <f t="shared" si="36"/>
        <v>3</v>
      </c>
      <c r="R68" s="10">
        <f t="shared" si="37"/>
        <v>34.333333333333336</v>
      </c>
      <c r="S68" s="10"/>
      <c r="T68" s="12">
        <f t="shared" si="38"/>
        <v>0</v>
      </c>
      <c r="U68" s="12">
        <f t="shared" si="39"/>
        <v>0</v>
      </c>
      <c r="V68" s="10">
        <f t="shared" si="40"/>
        <v>0</v>
      </c>
      <c r="W68" s="4"/>
      <c r="X68" s="12">
        <f t="shared" si="41"/>
        <v>0</v>
      </c>
      <c r="Y68" s="12">
        <f t="shared" si="42"/>
        <v>0</v>
      </c>
      <c r="Z68" s="10">
        <f t="shared" si="43"/>
        <v>0</v>
      </c>
      <c r="AA68" s="4"/>
      <c r="AB68" s="12">
        <f t="shared" si="44"/>
        <v>0</v>
      </c>
      <c r="AC68" s="12">
        <f t="shared" si="45"/>
        <v>0</v>
      </c>
      <c r="AD68" s="10">
        <f t="shared" si="46"/>
        <v>0</v>
      </c>
      <c r="AE68" s="4"/>
      <c r="AF68" s="12">
        <f t="shared" si="47"/>
        <v>103</v>
      </c>
      <c r="AG68" s="12">
        <f t="shared" si="48"/>
        <v>3</v>
      </c>
      <c r="AH68" s="10">
        <f t="shared" si="49"/>
        <v>34.333333333333336</v>
      </c>
      <c r="AI68" s="4"/>
      <c r="AJ68" s="12">
        <f t="shared" si="50"/>
        <v>103</v>
      </c>
      <c r="AK68" s="12">
        <f t="shared" si="51"/>
        <v>3</v>
      </c>
      <c r="AL68" s="10">
        <f t="shared" si="52"/>
        <v>34.333333333333336</v>
      </c>
      <c r="AM68" s="4"/>
      <c r="AN68" s="12">
        <f t="shared" si="53"/>
        <v>0</v>
      </c>
      <c r="AO68" s="12">
        <f t="shared" si="54"/>
        <v>0</v>
      </c>
      <c r="AP68" s="10">
        <f t="shared" si="55"/>
        <v>0</v>
      </c>
      <c r="AU68" s="13">
        <f t="shared" si="56"/>
        <v>3</v>
      </c>
      <c r="AV68" s="13">
        <f t="shared" si="57"/>
        <v>0</v>
      </c>
      <c r="AW68" s="14">
        <f t="shared" si="58"/>
        <v>0</v>
      </c>
      <c r="AX68" s="14">
        <f t="shared" si="34"/>
        <v>0</v>
      </c>
      <c r="AY68" s="14">
        <f aca="true" t="shared" si="66" ref="AY68:AY86">IF(G68="",0,3)</f>
        <v>0</v>
      </c>
      <c r="AZ68" s="14">
        <f t="shared" si="59"/>
        <v>0</v>
      </c>
      <c r="BA68" s="14">
        <f t="shared" si="60"/>
        <v>0</v>
      </c>
      <c r="BB68" s="13">
        <f t="shared" si="61"/>
        <v>0</v>
      </c>
      <c r="BC68" s="14">
        <f t="shared" si="62"/>
        <v>0</v>
      </c>
      <c r="BD68" s="13">
        <f t="shared" si="63"/>
        <v>0</v>
      </c>
      <c r="BE68" s="13">
        <f t="shared" si="64"/>
        <v>0</v>
      </c>
      <c r="BF68" s="13">
        <f t="shared" si="65"/>
        <v>0</v>
      </c>
      <c r="BH68" s="4"/>
    </row>
    <row r="69" spans="1:60" ht="15">
      <c r="A69" s="3">
        <v>56</v>
      </c>
      <c r="B69" s="1" t="s">
        <v>52</v>
      </c>
      <c r="C69" s="7">
        <v>96</v>
      </c>
      <c r="D69" s="7"/>
      <c r="E69" s="8">
        <v>62</v>
      </c>
      <c r="F69" s="8"/>
      <c r="G69" s="8"/>
      <c r="H69" s="8"/>
      <c r="I69" s="8">
        <v>100</v>
      </c>
      <c r="J69" s="7"/>
      <c r="K69" s="8"/>
      <c r="L69" s="7"/>
      <c r="M69" s="7"/>
      <c r="N69" s="7"/>
      <c r="O69" s="9"/>
      <c r="P69" s="9">
        <f t="shared" si="35"/>
        <v>258</v>
      </c>
      <c r="Q69" s="9">
        <f t="shared" si="36"/>
        <v>8</v>
      </c>
      <c r="R69" s="10">
        <f t="shared" si="37"/>
        <v>32.25</v>
      </c>
      <c r="S69" s="10"/>
      <c r="T69" s="12">
        <f t="shared" si="38"/>
        <v>0</v>
      </c>
      <c r="U69" s="12">
        <f t="shared" si="39"/>
        <v>0</v>
      </c>
      <c r="V69" s="10">
        <f t="shared" si="40"/>
        <v>0</v>
      </c>
      <c r="W69" s="4"/>
      <c r="X69" s="12">
        <f t="shared" si="41"/>
        <v>162</v>
      </c>
      <c r="Y69" s="12">
        <f t="shared" si="42"/>
        <v>5</v>
      </c>
      <c r="Z69" s="10">
        <f t="shared" si="43"/>
        <v>32.4</v>
      </c>
      <c r="AA69" s="4"/>
      <c r="AB69" s="12">
        <f t="shared" si="44"/>
        <v>0</v>
      </c>
      <c r="AC69" s="12">
        <f t="shared" si="45"/>
        <v>0</v>
      </c>
      <c r="AD69" s="10">
        <f t="shared" si="46"/>
        <v>0</v>
      </c>
      <c r="AE69" s="4"/>
      <c r="AF69" s="12">
        <f t="shared" si="47"/>
        <v>96</v>
      </c>
      <c r="AG69" s="12">
        <f t="shared" si="48"/>
        <v>3</v>
      </c>
      <c r="AH69" s="10">
        <f t="shared" si="49"/>
        <v>32</v>
      </c>
      <c r="AI69" s="4"/>
      <c r="AJ69" s="12">
        <f t="shared" si="50"/>
        <v>96</v>
      </c>
      <c r="AK69" s="12">
        <f t="shared" si="51"/>
        <v>3</v>
      </c>
      <c r="AL69" s="10">
        <f t="shared" si="52"/>
        <v>32</v>
      </c>
      <c r="AM69" s="4"/>
      <c r="AN69" s="12">
        <f t="shared" si="53"/>
        <v>162</v>
      </c>
      <c r="AO69" s="12">
        <f t="shared" si="54"/>
        <v>5</v>
      </c>
      <c r="AP69" s="10">
        <f t="shared" si="55"/>
        <v>32.4</v>
      </c>
      <c r="AU69" s="13">
        <f t="shared" si="56"/>
        <v>3</v>
      </c>
      <c r="AV69" s="13">
        <f t="shared" si="57"/>
        <v>0</v>
      </c>
      <c r="AW69" s="14">
        <f t="shared" si="58"/>
        <v>2</v>
      </c>
      <c r="AX69" s="14">
        <f aca="true" t="shared" si="67" ref="AX69:AX86">IF(F69="",0,3)</f>
        <v>0</v>
      </c>
      <c r="AY69" s="14">
        <f t="shared" si="66"/>
        <v>0</v>
      </c>
      <c r="AZ69" s="14">
        <f t="shared" si="59"/>
        <v>0</v>
      </c>
      <c r="BA69" s="14">
        <f t="shared" si="60"/>
        <v>3</v>
      </c>
      <c r="BB69" s="13">
        <f t="shared" si="61"/>
        <v>0</v>
      </c>
      <c r="BC69" s="14">
        <f t="shared" si="62"/>
        <v>0</v>
      </c>
      <c r="BD69" s="13">
        <f t="shared" si="63"/>
        <v>0</v>
      </c>
      <c r="BE69" s="13">
        <f t="shared" si="64"/>
        <v>0</v>
      </c>
      <c r="BF69" s="13">
        <f t="shared" si="65"/>
        <v>0</v>
      </c>
      <c r="BH69" s="4"/>
    </row>
    <row r="70" spans="1:60" ht="15">
      <c r="A70" s="3">
        <v>57</v>
      </c>
      <c r="B70" s="1" t="s">
        <v>53</v>
      </c>
      <c r="C70" s="7"/>
      <c r="D70" s="7"/>
      <c r="E70" s="8"/>
      <c r="F70" s="8">
        <v>122</v>
      </c>
      <c r="G70" s="8"/>
      <c r="H70" s="8"/>
      <c r="I70" s="8"/>
      <c r="J70" s="7"/>
      <c r="K70" s="8"/>
      <c r="L70" s="7"/>
      <c r="M70" s="7"/>
      <c r="N70" s="7"/>
      <c r="O70" s="9"/>
      <c r="P70" s="9">
        <f t="shared" si="35"/>
        <v>122</v>
      </c>
      <c r="Q70" s="9">
        <f t="shared" si="36"/>
        <v>3</v>
      </c>
      <c r="R70" s="10">
        <f t="shared" si="37"/>
        <v>40.666666666666664</v>
      </c>
      <c r="S70" s="10"/>
      <c r="T70" s="12">
        <f t="shared" si="38"/>
        <v>122</v>
      </c>
      <c r="U70" s="12">
        <f t="shared" si="39"/>
        <v>3</v>
      </c>
      <c r="V70" s="10">
        <f t="shared" si="40"/>
        <v>40.666666666666664</v>
      </c>
      <c r="W70" s="4"/>
      <c r="X70" s="12">
        <f t="shared" si="41"/>
        <v>0</v>
      </c>
      <c r="Y70" s="12">
        <f t="shared" si="42"/>
        <v>0</v>
      </c>
      <c r="Z70" s="10">
        <f t="shared" si="43"/>
        <v>0</v>
      </c>
      <c r="AA70" s="4"/>
      <c r="AB70" s="12">
        <f t="shared" si="44"/>
        <v>0</v>
      </c>
      <c r="AC70" s="12">
        <f t="shared" si="45"/>
        <v>0</v>
      </c>
      <c r="AD70" s="10">
        <f t="shared" si="46"/>
        <v>0</v>
      </c>
      <c r="AE70" s="4"/>
      <c r="AF70" s="12">
        <f t="shared" si="47"/>
        <v>0</v>
      </c>
      <c r="AG70" s="12">
        <f t="shared" si="48"/>
        <v>0</v>
      </c>
      <c r="AH70" s="10">
        <f t="shared" si="49"/>
        <v>0</v>
      </c>
      <c r="AI70" s="4"/>
      <c r="AJ70" s="12">
        <f t="shared" si="50"/>
        <v>0</v>
      </c>
      <c r="AK70" s="12">
        <f t="shared" si="51"/>
        <v>0</v>
      </c>
      <c r="AL70" s="10">
        <f t="shared" si="52"/>
        <v>0</v>
      </c>
      <c r="AM70" s="4"/>
      <c r="AN70" s="12">
        <f t="shared" si="53"/>
        <v>122</v>
      </c>
      <c r="AO70" s="12">
        <f t="shared" si="54"/>
        <v>3</v>
      </c>
      <c r="AP70" s="10">
        <f t="shared" si="55"/>
        <v>40.666666666666664</v>
      </c>
      <c r="AU70" s="13">
        <f t="shared" si="56"/>
        <v>0</v>
      </c>
      <c r="AV70" s="13">
        <f t="shared" si="57"/>
        <v>0</v>
      </c>
      <c r="AW70" s="14">
        <f t="shared" si="58"/>
        <v>0</v>
      </c>
      <c r="AX70" s="14">
        <f t="shared" si="67"/>
        <v>3</v>
      </c>
      <c r="AY70" s="14">
        <f t="shared" si="66"/>
        <v>0</v>
      </c>
      <c r="AZ70" s="14">
        <f t="shared" si="59"/>
        <v>0</v>
      </c>
      <c r="BA70" s="14">
        <f t="shared" si="60"/>
        <v>0</v>
      </c>
      <c r="BB70" s="13">
        <f t="shared" si="61"/>
        <v>0</v>
      </c>
      <c r="BC70" s="14">
        <f t="shared" si="62"/>
        <v>0</v>
      </c>
      <c r="BD70" s="13">
        <f t="shared" si="63"/>
        <v>0</v>
      </c>
      <c r="BE70" s="13">
        <f t="shared" si="64"/>
        <v>0</v>
      </c>
      <c r="BF70" s="13">
        <f t="shared" si="65"/>
        <v>0</v>
      </c>
      <c r="BH70" s="4"/>
    </row>
    <row r="71" spans="1:60" ht="15">
      <c r="A71" s="3">
        <v>58</v>
      </c>
      <c r="B71" s="1" t="s">
        <v>54</v>
      </c>
      <c r="C71" s="7"/>
      <c r="D71" s="7"/>
      <c r="E71" s="8"/>
      <c r="F71" s="8"/>
      <c r="G71" s="8"/>
      <c r="H71" s="8">
        <v>60</v>
      </c>
      <c r="I71" s="8"/>
      <c r="J71" s="7"/>
      <c r="K71" s="8"/>
      <c r="L71" s="7"/>
      <c r="M71" s="7">
        <v>100</v>
      </c>
      <c r="N71" s="7"/>
      <c r="O71" s="9"/>
      <c r="P71" s="9">
        <f t="shared" si="35"/>
        <v>160</v>
      </c>
      <c r="Q71" s="9">
        <f t="shared" si="36"/>
        <v>5</v>
      </c>
      <c r="R71" s="10">
        <f t="shared" si="37"/>
        <v>32</v>
      </c>
      <c r="S71" s="10"/>
      <c r="T71" s="12">
        <f t="shared" si="38"/>
        <v>0</v>
      </c>
      <c r="U71" s="12">
        <f t="shared" si="39"/>
        <v>0</v>
      </c>
      <c r="V71" s="10">
        <f t="shared" si="40"/>
        <v>0</v>
      </c>
      <c r="W71" s="4"/>
      <c r="X71" s="12">
        <f t="shared" si="41"/>
        <v>0</v>
      </c>
      <c r="Y71" s="12">
        <f t="shared" si="42"/>
        <v>0</v>
      </c>
      <c r="Z71" s="10">
        <f t="shared" si="43"/>
        <v>0</v>
      </c>
      <c r="AA71" s="4"/>
      <c r="AB71" s="12">
        <f t="shared" si="44"/>
        <v>160</v>
      </c>
      <c r="AC71" s="12">
        <f t="shared" si="45"/>
        <v>5</v>
      </c>
      <c r="AD71" s="10">
        <f t="shared" si="46"/>
        <v>32</v>
      </c>
      <c r="AE71" s="4"/>
      <c r="AF71" s="12">
        <f t="shared" si="47"/>
        <v>0</v>
      </c>
      <c r="AG71" s="12">
        <f t="shared" si="48"/>
        <v>0</v>
      </c>
      <c r="AH71" s="10">
        <f t="shared" si="49"/>
        <v>0</v>
      </c>
      <c r="AI71" s="4"/>
      <c r="AJ71" s="12">
        <f t="shared" si="50"/>
        <v>100</v>
      </c>
      <c r="AK71" s="12">
        <f t="shared" si="51"/>
        <v>3</v>
      </c>
      <c r="AL71" s="10">
        <f t="shared" si="52"/>
        <v>33.333333333333336</v>
      </c>
      <c r="AM71" s="4"/>
      <c r="AN71" s="12">
        <f t="shared" si="53"/>
        <v>60</v>
      </c>
      <c r="AO71" s="12">
        <f t="shared" si="54"/>
        <v>2</v>
      </c>
      <c r="AP71" s="10">
        <f t="shared" si="55"/>
        <v>30</v>
      </c>
      <c r="AU71" s="13">
        <f t="shared" si="56"/>
        <v>0</v>
      </c>
      <c r="AV71" s="13">
        <f t="shared" si="57"/>
        <v>0</v>
      </c>
      <c r="AW71" s="14">
        <f t="shared" si="58"/>
        <v>0</v>
      </c>
      <c r="AX71" s="14">
        <f t="shared" si="67"/>
        <v>0</v>
      </c>
      <c r="AY71" s="14">
        <f t="shared" si="66"/>
        <v>0</v>
      </c>
      <c r="AZ71" s="14">
        <f t="shared" si="59"/>
        <v>2</v>
      </c>
      <c r="BA71" s="14">
        <f t="shared" si="60"/>
        <v>0</v>
      </c>
      <c r="BB71" s="13">
        <f t="shared" si="61"/>
        <v>0</v>
      </c>
      <c r="BC71" s="14">
        <f t="shared" si="62"/>
        <v>0</v>
      </c>
      <c r="BD71" s="13">
        <f t="shared" si="63"/>
        <v>0</v>
      </c>
      <c r="BE71" s="13">
        <f t="shared" si="64"/>
        <v>3</v>
      </c>
      <c r="BF71" s="13">
        <f t="shared" si="65"/>
        <v>0</v>
      </c>
      <c r="BH71" s="4"/>
    </row>
    <row r="72" spans="1:60" ht="15">
      <c r="A72" s="3">
        <v>59</v>
      </c>
      <c r="B72" s="1" t="s">
        <v>55</v>
      </c>
      <c r="C72" s="7">
        <v>83</v>
      </c>
      <c r="D72" s="7">
        <v>90</v>
      </c>
      <c r="E72" s="8">
        <v>69</v>
      </c>
      <c r="F72" s="8">
        <v>92</v>
      </c>
      <c r="G72" s="8">
        <v>85</v>
      </c>
      <c r="H72" s="8">
        <v>60</v>
      </c>
      <c r="I72" s="8"/>
      <c r="J72" s="7">
        <v>55</v>
      </c>
      <c r="K72" s="8">
        <v>65</v>
      </c>
      <c r="L72" s="7">
        <v>90</v>
      </c>
      <c r="M72" s="7">
        <v>96</v>
      </c>
      <c r="N72" s="7">
        <v>87</v>
      </c>
      <c r="O72" s="9"/>
      <c r="P72" s="9">
        <f t="shared" si="35"/>
        <v>872</v>
      </c>
      <c r="Q72" s="9">
        <f t="shared" si="36"/>
        <v>29</v>
      </c>
      <c r="R72" s="10">
        <f t="shared" si="37"/>
        <v>30.06896551724138</v>
      </c>
      <c r="S72" s="10"/>
      <c r="T72" s="12">
        <f t="shared" si="38"/>
        <v>212</v>
      </c>
      <c r="U72" s="12">
        <f t="shared" si="39"/>
        <v>7</v>
      </c>
      <c r="V72" s="10">
        <f t="shared" si="40"/>
        <v>30.285714285714285</v>
      </c>
      <c r="W72" s="4"/>
      <c r="X72" s="12">
        <f t="shared" si="41"/>
        <v>159</v>
      </c>
      <c r="Y72" s="12">
        <f t="shared" si="42"/>
        <v>5</v>
      </c>
      <c r="Z72" s="10">
        <f t="shared" si="43"/>
        <v>31.8</v>
      </c>
      <c r="AA72" s="4"/>
      <c r="AB72" s="12">
        <f t="shared" si="44"/>
        <v>241</v>
      </c>
      <c r="AC72" s="12">
        <f t="shared" si="45"/>
        <v>8</v>
      </c>
      <c r="AD72" s="10">
        <f t="shared" si="46"/>
        <v>30.125</v>
      </c>
      <c r="AE72" s="4"/>
      <c r="AF72" s="12">
        <f t="shared" si="47"/>
        <v>260</v>
      </c>
      <c r="AG72" s="12">
        <f t="shared" si="48"/>
        <v>9</v>
      </c>
      <c r="AH72" s="10">
        <f t="shared" si="49"/>
        <v>28.88888888888889</v>
      </c>
      <c r="AI72" s="4"/>
      <c r="AJ72" s="12">
        <f t="shared" si="50"/>
        <v>501</v>
      </c>
      <c r="AK72" s="12">
        <f t="shared" si="51"/>
        <v>17</v>
      </c>
      <c r="AL72" s="10">
        <f t="shared" si="52"/>
        <v>29.470588235294116</v>
      </c>
      <c r="AM72" s="4"/>
      <c r="AN72" s="12">
        <f t="shared" si="53"/>
        <v>371</v>
      </c>
      <c r="AO72" s="12">
        <f t="shared" si="54"/>
        <v>12</v>
      </c>
      <c r="AP72" s="10">
        <f t="shared" si="55"/>
        <v>30.916666666666668</v>
      </c>
      <c r="AU72" s="13">
        <f t="shared" si="56"/>
        <v>3</v>
      </c>
      <c r="AV72" s="13">
        <f t="shared" si="57"/>
        <v>3</v>
      </c>
      <c r="AW72" s="14">
        <f t="shared" si="58"/>
        <v>2</v>
      </c>
      <c r="AX72" s="14">
        <f t="shared" si="67"/>
        <v>3</v>
      </c>
      <c r="AY72" s="14">
        <f t="shared" si="66"/>
        <v>3</v>
      </c>
      <c r="AZ72" s="14">
        <f t="shared" si="59"/>
        <v>2</v>
      </c>
      <c r="BA72" s="14">
        <f t="shared" si="60"/>
        <v>0</v>
      </c>
      <c r="BB72" s="13">
        <f t="shared" si="61"/>
        <v>2</v>
      </c>
      <c r="BC72" s="14">
        <f t="shared" si="62"/>
        <v>2</v>
      </c>
      <c r="BD72" s="13">
        <f t="shared" si="63"/>
        <v>3</v>
      </c>
      <c r="BE72" s="13">
        <f t="shared" si="64"/>
        <v>3</v>
      </c>
      <c r="BF72" s="13">
        <f t="shared" si="65"/>
        <v>3</v>
      </c>
      <c r="BH72" s="4"/>
    </row>
    <row r="73" spans="1:60" ht="15">
      <c r="A73" s="3">
        <v>60</v>
      </c>
      <c r="B73" s="1" t="s">
        <v>56</v>
      </c>
      <c r="C73" s="7">
        <v>122</v>
      </c>
      <c r="D73" s="7">
        <v>96</v>
      </c>
      <c r="E73" s="8">
        <v>75</v>
      </c>
      <c r="F73" s="8">
        <v>116</v>
      </c>
      <c r="G73" s="8">
        <v>120</v>
      </c>
      <c r="H73" s="8">
        <v>65</v>
      </c>
      <c r="I73" s="8">
        <v>105</v>
      </c>
      <c r="J73" s="7">
        <v>78</v>
      </c>
      <c r="K73" s="8">
        <v>85</v>
      </c>
      <c r="L73" s="7"/>
      <c r="M73" s="7"/>
      <c r="N73" s="7"/>
      <c r="O73" s="9"/>
      <c r="P73" s="9">
        <f t="shared" si="35"/>
        <v>862</v>
      </c>
      <c r="Q73" s="9">
        <f t="shared" si="36"/>
        <v>23</v>
      </c>
      <c r="R73" s="10">
        <f t="shared" si="37"/>
        <v>37.47826086956522</v>
      </c>
      <c r="S73" s="10"/>
      <c r="T73" s="12">
        <f t="shared" si="38"/>
        <v>279</v>
      </c>
      <c r="U73" s="12">
        <f t="shared" si="39"/>
        <v>7</v>
      </c>
      <c r="V73" s="10">
        <f t="shared" si="40"/>
        <v>39.857142857142854</v>
      </c>
      <c r="W73" s="4"/>
      <c r="X73" s="12">
        <f t="shared" si="41"/>
        <v>276</v>
      </c>
      <c r="Y73" s="12">
        <f t="shared" si="42"/>
        <v>8</v>
      </c>
      <c r="Z73" s="10">
        <f t="shared" si="43"/>
        <v>34.5</v>
      </c>
      <c r="AA73" s="4"/>
      <c r="AB73" s="12">
        <f t="shared" si="44"/>
        <v>185</v>
      </c>
      <c r="AC73" s="12">
        <f t="shared" si="45"/>
        <v>5</v>
      </c>
      <c r="AD73" s="10">
        <f t="shared" si="46"/>
        <v>37</v>
      </c>
      <c r="AE73" s="4"/>
      <c r="AF73" s="12">
        <f t="shared" si="47"/>
        <v>122</v>
      </c>
      <c r="AG73" s="12">
        <f t="shared" si="48"/>
        <v>3</v>
      </c>
      <c r="AH73" s="10">
        <f t="shared" si="49"/>
        <v>40.666666666666664</v>
      </c>
      <c r="AI73" s="4"/>
      <c r="AJ73" s="12">
        <f t="shared" si="50"/>
        <v>296</v>
      </c>
      <c r="AK73" s="12">
        <f t="shared" si="51"/>
        <v>8</v>
      </c>
      <c r="AL73" s="10">
        <f t="shared" si="52"/>
        <v>37</v>
      </c>
      <c r="AM73" s="4"/>
      <c r="AN73" s="12">
        <f t="shared" si="53"/>
        <v>566</v>
      </c>
      <c r="AO73" s="12">
        <f t="shared" si="54"/>
        <v>15</v>
      </c>
      <c r="AP73" s="10">
        <f t="shared" si="55"/>
        <v>37.733333333333334</v>
      </c>
      <c r="AU73" s="13">
        <f t="shared" si="56"/>
        <v>3</v>
      </c>
      <c r="AV73" s="13">
        <f t="shared" si="57"/>
        <v>3</v>
      </c>
      <c r="AW73" s="14">
        <f t="shared" si="58"/>
        <v>2</v>
      </c>
      <c r="AX73" s="14">
        <f t="shared" si="67"/>
        <v>3</v>
      </c>
      <c r="AY73" s="14">
        <f t="shared" si="66"/>
        <v>3</v>
      </c>
      <c r="AZ73" s="14">
        <f t="shared" si="59"/>
        <v>2</v>
      </c>
      <c r="BA73" s="14">
        <f t="shared" si="60"/>
        <v>3</v>
      </c>
      <c r="BB73" s="13">
        <f t="shared" si="61"/>
        <v>2</v>
      </c>
      <c r="BC73" s="14">
        <f t="shared" si="62"/>
        <v>2</v>
      </c>
      <c r="BD73" s="13">
        <f t="shared" si="63"/>
        <v>0</v>
      </c>
      <c r="BE73" s="13">
        <f t="shared" si="64"/>
        <v>0</v>
      </c>
      <c r="BF73" s="13">
        <f t="shared" si="65"/>
        <v>0</v>
      </c>
      <c r="BH73" s="4"/>
    </row>
    <row r="74" spans="1:60" ht="15">
      <c r="A74" s="3">
        <v>61</v>
      </c>
      <c r="B74" s="1" t="s">
        <v>57</v>
      </c>
      <c r="C74" s="7">
        <v>108</v>
      </c>
      <c r="D74" s="7"/>
      <c r="E74" s="8"/>
      <c r="F74" s="8"/>
      <c r="G74" s="8"/>
      <c r="H74" s="8"/>
      <c r="I74" s="8"/>
      <c r="J74" s="7"/>
      <c r="K74" s="8"/>
      <c r="L74" s="7"/>
      <c r="M74" s="7"/>
      <c r="N74" s="7"/>
      <c r="O74" s="9"/>
      <c r="P74" s="9">
        <f t="shared" si="35"/>
        <v>108</v>
      </c>
      <c r="Q74" s="9">
        <f t="shared" si="36"/>
        <v>3</v>
      </c>
      <c r="R74" s="10">
        <f t="shared" si="37"/>
        <v>36</v>
      </c>
      <c r="S74" s="10"/>
      <c r="T74" s="12">
        <f t="shared" si="38"/>
        <v>0</v>
      </c>
      <c r="U74" s="12">
        <f t="shared" si="39"/>
        <v>0</v>
      </c>
      <c r="V74" s="10">
        <f t="shared" si="40"/>
        <v>0</v>
      </c>
      <c r="W74" s="4"/>
      <c r="X74" s="12">
        <f t="shared" si="41"/>
        <v>0</v>
      </c>
      <c r="Y74" s="12">
        <f t="shared" si="42"/>
        <v>0</v>
      </c>
      <c r="Z74" s="10">
        <f t="shared" si="43"/>
        <v>0</v>
      </c>
      <c r="AA74" s="4"/>
      <c r="AB74" s="12">
        <f t="shared" si="44"/>
        <v>0</v>
      </c>
      <c r="AC74" s="12">
        <f t="shared" si="45"/>
        <v>0</v>
      </c>
      <c r="AD74" s="10">
        <f t="shared" si="46"/>
        <v>0</v>
      </c>
      <c r="AE74" s="4"/>
      <c r="AF74" s="12">
        <f t="shared" si="47"/>
        <v>108</v>
      </c>
      <c r="AG74" s="12">
        <f t="shared" si="48"/>
        <v>3</v>
      </c>
      <c r="AH74" s="10">
        <f t="shared" si="49"/>
        <v>36</v>
      </c>
      <c r="AI74" s="4"/>
      <c r="AJ74" s="12">
        <f t="shared" si="50"/>
        <v>108</v>
      </c>
      <c r="AK74" s="12">
        <f t="shared" si="51"/>
        <v>3</v>
      </c>
      <c r="AL74" s="10">
        <f t="shared" si="52"/>
        <v>36</v>
      </c>
      <c r="AM74" s="4"/>
      <c r="AN74" s="12">
        <f t="shared" si="53"/>
        <v>0</v>
      </c>
      <c r="AO74" s="12">
        <f t="shared" si="54"/>
        <v>0</v>
      </c>
      <c r="AP74" s="10">
        <f t="shared" si="55"/>
        <v>0</v>
      </c>
      <c r="AU74" s="13">
        <f t="shared" si="56"/>
        <v>3</v>
      </c>
      <c r="AV74" s="13">
        <f t="shared" si="57"/>
        <v>0</v>
      </c>
      <c r="AW74" s="14">
        <f t="shared" si="58"/>
        <v>0</v>
      </c>
      <c r="AX74" s="14">
        <f t="shared" si="67"/>
        <v>0</v>
      </c>
      <c r="AY74" s="14">
        <f t="shared" si="66"/>
        <v>0</v>
      </c>
      <c r="AZ74" s="14">
        <f t="shared" si="59"/>
        <v>0</v>
      </c>
      <c r="BA74" s="14">
        <f t="shared" si="60"/>
        <v>0</v>
      </c>
      <c r="BB74" s="13">
        <f t="shared" si="61"/>
        <v>0</v>
      </c>
      <c r="BC74" s="14">
        <f t="shared" si="62"/>
        <v>0</v>
      </c>
      <c r="BD74" s="13">
        <f t="shared" si="63"/>
        <v>0</v>
      </c>
      <c r="BE74" s="13">
        <f t="shared" si="64"/>
        <v>0</v>
      </c>
      <c r="BF74" s="13">
        <f t="shared" si="65"/>
        <v>0</v>
      </c>
      <c r="BH74" s="4"/>
    </row>
    <row r="75" spans="1:60" ht="15">
      <c r="A75" s="3">
        <v>62</v>
      </c>
      <c r="B75" s="1" t="s">
        <v>58</v>
      </c>
      <c r="C75" s="7">
        <v>93</v>
      </c>
      <c r="D75" s="7"/>
      <c r="E75" s="8">
        <v>65</v>
      </c>
      <c r="F75" s="8"/>
      <c r="G75" s="8"/>
      <c r="H75" s="8"/>
      <c r="I75" s="8">
        <v>82</v>
      </c>
      <c r="J75" s="7"/>
      <c r="K75" s="8"/>
      <c r="L75" s="7"/>
      <c r="M75" s="7"/>
      <c r="N75" s="7"/>
      <c r="O75" s="9"/>
      <c r="P75" s="9">
        <f t="shared" si="35"/>
        <v>240</v>
      </c>
      <c r="Q75" s="9">
        <f t="shared" si="36"/>
        <v>8</v>
      </c>
      <c r="R75" s="10">
        <f t="shared" si="37"/>
        <v>30</v>
      </c>
      <c r="S75" s="10"/>
      <c r="T75" s="12">
        <f t="shared" si="38"/>
        <v>0</v>
      </c>
      <c r="U75" s="12">
        <f t="shared" si="39"/>
        <v>0</v>
      </c>
      <c r="V75" s="10">
        <f t="shared" si="40"/>
        <v>0</v>
      </c>
      <c r="W75" s="4"/>
      <c r="X75" s="12">
        <f t="shared" si="41"/>
        <v>147</v>
      </c>
      <c r="Y75" s="12">
        <f t="shared" si="42"/>
        <v>5</v>
      </c>
      <c r="Z75" s="10">
        <f t="shared" si="43"/>
        <v>29.4</v>
      </c>
      <c r="AA75" s="4"/>
      <c r="AB75" s="12">
        <f t="shared" si="44"/>
        <v>0</v>
      </c>
      <c r="AC75" s="12">
        <f t="shared" si="45"/>
        <v>0</v>
      </c>
      <c r="AD75" s="10">
        <f t="shared" si="46"/>
        <v>0</v>
      </c>
      <c r="AE75" s="4"/>
      <c r="AF75" s="12">
        <f t="shared" si="47"/>
        <v>93</v>
      </c>
      <c r="AG75" s="12">
        <f t="shared" si="48"/>
        <v>3</v>
      </c>
      <c r="AH75" s="10">
        <f t="shared" si="49"/>
        <v>31</v>
      </c>
      <c r="AI75" s="4"/>
      <c r="AJ75" s="12">
        <f t="shared" si="50"/>
        <v>93</v>
      </c>
      <c r="AK75" s="12">
        <f t="shared" si="51"/>
        <v>3</v>
      </c>
      <c r="AL75" s="10">
        <f t="shared" si="52"/>
        <v>31</v>
      </c>
      <c r="AM75" s="4"/>
      <c r="AN75" s="12">
        <f t="shared" si="53"/>
        <v>147</v>
      </c>
      <c r="AO75" s="12">
        <f t="shared" si="54"/>
        <v>5</v>
      </c>
      <c r="AP75" s="10">
        <f t="shared" si="55"/>
        <v>29.4</v>
      </c>
      <c r="AU75" s="13">
        <f t="shared" si="56"/>
        <v>3</v>
      </c>
      <c r="AV75" s="13">
        <f t="shared" si="57"/>
        <v>0</v>
      </c>
      <c r="AW75" s="14">
        <f t="shared" si="58"/>
        <v>2</v>
      </c>
      <c r="AX75" s="14">
        <f t="shared" si="67"/>
        <v>0</v>
      </c>
      <c r="AY75" s="14">
        <f t="shared" si="66"/>
        <v>0</v>
      </c>
      <c r="AZ75" s="14">
        <f t="shared" si="59"/>
        <v>0</v>
      </c>
      <c r="BA75" s="14">
        <f t="shared" si="60"/>
        <v>3</v>
      </c>
      <c r="BB75" s="13">
        <f t="shared" si="61"/>
        <v>0</v>
      </c>
      <c r="BC75" s="14">
        <f t="shared" si="62"/>
        <v>0</v>
      </c>
      <c r="BD75" s="13">
        <f t="shared" si="63"/>
        <v>0</v>
      </c>
      <c r="BE75" s="13">
        <f t="shared" si="64"/>
        <v>0</v>
      </c>
      <c r="BF75" s="13">
        <f t="shared" si="65"/>
        <v>0</v>
      </c>
      <c r="BH75" s="4"/>
    </row>
    <row r="76" spans="1:60" ht="15">
      <c r="A76" s="3">
        <v>63</v>
      </c>
      <c r="B76" s="1" t="s">
        <v>59</v>
      </c>
      <c r="C76" s="7"/>
      <c r="D76" s="7"/>
      <c r="E76" s="8"/>
      <c r="F76" s="8"/>
      <c r="G76" s="8"/>
      <c r="H76" s="8"/>
      <c r="I76" s="8"/>
      <c r="J76" s="7"/>
      <c r="K76" s="8"/>
      <c r="L76" s="7"/>
      <c r="M76" s="7"/>
      <c r="N76" s="7">
        <v>116</v>
      </c>
      <c r="O76" s="9"/>
      <c r="P76" s="9">
        <f t="shared" si="35"/>
        <v>116</v>
      </c>
      <c r="Q76" s="9">
        <f t="shared" si="36"/>
        <v>3</v>
      </c>
      <c r="R76" s="10">
        <f t="shared" si="37"/>
        <v>38.666666666666664</v>
      </c>
      <c r="S76" s="10"/>
      <c r="T76" s="12">
        <f t="shared" si="38"/>
        <v>0</v>
      </c>
      <c r="U76" s="12">
        <f t="shared" si="39"/>
        <v>0</v>
      </c>
      <c r="V76" s="10">
        <f t="shared" si="40"/>
        <v>0</v>
      </c>
      <c r="W76" s="4"/>
      <c r="X76" s="12">
        <f t="shared" si="41"/>
        <v>0</v>
      </c>
      <c r="Y76" s="12">
        <f t="shared" si="42"/>
        <v>0</v>
      </c>
      <c r="Z76" s="10">
        <f t="shared" si="43"/>
        <v>0</v>
      </c>
      <c r="AA76" s="4"/>
      <c r="AB76" s="12">
        <f t="shared" si="44"/>
        <v>0</v>
      </c>
      <c r="AC76" s="12">
        <f t="shared" si="45"/>
        <v>0</v>
      </c>
      <c r="AD76" s="10">
        <f t="shared" si="46"/>
        <v>0</v>
      </c>
      <c r="AE76" s="4"/>
      <c r="AF76" s="12">
        <f t="shared" si="47"/>
        <v>116</v>
      </c>
      <c r="AG76" s="12">
        <f t="shared" si="48"/>
        <v>3</v>
      </c>
      <c r="AH76" s="10">
        <f t="shared" si="49"/>
        <v>38.666666666666664</v>
      </c>
      <c r="AI76" s="4"/>
      <c r="AJ76" s="12">
        <f t="shared" si="50"/>
        <v>116</v>
      </c>
      <c r="AK76" s="12">
        <f t="shared" si="51"/>
        <v>3</v>
      </c>
      <c r="AL76" s="10">
        <f t="shared" si="52"/>
        <v>38.666666666666664</v>
      </c>
      <c r="AM76" s="4"/>
      <c r="AN76" s="12">
        <f t="shared" si="53"/>
        <v>0</v>
      </c>
      <c r="AO76" s="12">
        <f t="shared" si="54"/>
        <v>0</v>
      </c>
      <c r="AP76" s="10">
        <f t="shared" si="55"/>
        <v>0</v>
      </c>
      <c r="AU76" s="13">
        <f t="shared" si="56"/>
        <v>0</v>
      </c>
      <c r="AV76" s="13">
        <f t="shared" si="57"/>
        <v>0</v>
      </c>
      <c r="AW76" s="14">
        <f t="shared" si="58"/>
        <v>0</v>
      </c>
      <c r="AX76" s="14">
        <f t="shared" si="67"/>
        <v>0</v>
      </c>
      <c r="AY76" s="14">
        <f t="shared" si="66"/>
        <v>0</v>
      </c>
      <c r="AZ76" s="14">
        <f t="shared" si="59"/>
        <v>0</v>
      </c>
      <c r="BA76" s="14">
        <f t="shared" si="60"/>
        <v>0</v>
      </c>
      <c r="BB76" s="13">
        <f t="shared" si="61"/>
        <v>0</v>
      </c>
      <c r="BC76" s="14">
        <f t="shared" si="62"/>
        <v>0</v>
      </c>
      <c r="BD76" s="13">
        <f t="shared" si="63"/>
        <v>0</v>
      </c>
      <c r="BE76" s="13">
        <f t="shared" si="64"/>
        <v>0</v>
      </c>
      <c r="BF76" s="13">
        <f t="shared" si="65"/>
        <v>3</v>
      </c>
      <c r="BH76" s="4"/>
    </row>
    <row r="77" spans="1:60" ht="15">
      <c r="A77" s="3">
        <v>64</v>
      </c>
      <c r="B77" s="1" t="s">
        <v>60</v>
      </c>
      <c r="C77" s="7">
        <v>86</v>
      </c>
      <c r="D77" s="7"/>
      <c r="E77" s="8"/>
      <c r="F77" s="8"/>
      <c r="G77" s="8"/>
      <c r="H77" s="8"/>
      <c r="I77" s="8"/>
      <c r="J77" s="7"/>
      <c r="K77" s="8"/>
      <c r="L77" s="7"/>
      <c r="M77" s="7"/>
      <c r="N77" s="7">
        <v>88</v>
      </c>
      <c r="O77" s="9"/>
      <c r="P77" s="9">
        <f t="shared" si="35"/>
        <v>174</v>
      </c>
      <c r="Q77" s="9">
        <f t="shared" si="36"/>
        <v>6</v>
      </c>
      <c r="R77" s="10">
        <f t="shared" si="37"/>
        <v>29</v>
      </c>
      <c r="S77" s="10"/>
      <c r="T77" s="12">
        <f t="shared" si="38"/>
        <v>0</v>
      </c>
      <c r="U77" s="12">
        <f t="shared" si="39"/>
        <v>0</v>
      </c>
      <c r="V77" s="10">
        <f t="shared" si="40"/>
        <v>0</v>
      </c>
      <c r="W77" s="4"/>
      <c r="X77" s="12">
        <f t="shared" si="41"/>
        <v>0</v>
      </c>
      <c r="Y77" s="12">
        <f t="shared" si="42"/>
        <v>0</v>
      </c>
      <c r="Z77" s="10">
        <f t="shared" si="43"/>
        <v>0</v>
      </c>
      <c r="AA77" s="4"/>
      <c r="AB77" s="12">
        <f t="shared" si="44"/>
        <v>0</v>
      </c>
      <c r="AC77" s="12">
        <f t="shared" si="45"/>
        <v>0</v>
      </c>
      <c r="AD77" s="10">
        <f t="shared" si="46"/>
        <v>0</v>
      </c>
      <c r="AE77" s="4"/>
      <c r="AF77" s="12">
        <f t="shared" si="47"/>
        <v>174</v>
      </c>
      <c r="AG77" s="12">
        <f t="shared" si="48"/>
        <v>6</v>
      </c>
      <c r="AH77" s="10">
        <f t="shared" si="49"/>
        <v>29</v>
      </c>
      <c r="AI77" s="4"/>
      <c r="AJ77" s="12">
        <f t="shared" si="50"/>
        <v>174</v>
      </c>
      <c r="AK77" s="12">
        <f t="shared" si="51"/>
        <v>6</v>
      </c>
      <c r="AL77" s="10">
        <f t="shared" si="52"/>
        <v>29</v>
      </c>
      <c r="AM77" s="4"/>
      <c r="AN77" s="12">
        <f t="shared" si="53"/>
        <v>0</v>
      </c>
      <c r="AO77" s="12">
        <f t="shared" si="54"/>
        <v>0</v>
      </c>
      <c r="AP77" s="10">
        <f t="shared" si="55"/>
        <v>0</v>
      </c>
      <c r="AU77" s="13">
        <f t="shared" si="56"/>
        <v>3</v>
      </c>
      <c r="AV77" s="13">
        <f t="shared" si="57"/>
        <v>0</v>
      </c>
      <c r="AW77" s="14">
        <f t="shared" si="58"/>
        <v>0</v>
      </c>
      <c r="AX77" s="14">
        <f t="shared" si="67"/>
        <v>0</v>
      </c>
      <c r="AY77" s="14">
        <f t="shared" si="66"/>
        <v>0</v>
      </c>
      <c r="AZ77" s="14">
        <f t="shared" si="59"/>
        <v>0</v>
      </c>
      <c r="BA77" s="14">
        <f t="shared" si="60"/>
        <v>0</v>
      </c>
      <c r="BB77" s="13">
        <f t="shared" si="61"/>
        <v>0</v>
      </c>
      <c r="BC77" s="14">
        <f t="shared" si="62"/>
        <v>0</v>
      </c>
      <c r="BD77" s="13">
        <f t="shared" si="63"/>
        <v>0</v>
      </c>
      <c r="BE77" s="13">
        <f t="shared" si="64"/>
        <v>0</v>
      </c>
      <c r="BF77" s="13">
        <f t="shared" si="65"/>
        <v>3</v>
      </c>
      <c r="BH77" s="4"/>
    </row>
    <row r="78" spans="1:60" ht="15">
      <c r="A78" s="3">
        <v>65</v>
      </c>
      <c r="B78" s="1" t="s">
        <v>61</v>
      </c>
      <c r="C78" s="7">
        <v>98</v>
      </c>
      <c r="D78" s="7">
        <v>97</v>
      </c>
      <c r="E78" s="8"/>
      <c r="F78" s="8"/>
      <c r="G78" s="8"/>
      <c r="H78" s="8"/>
      <c r="I78" s="8"/>
      <c r="J78" s="7"/>
      <c r="K78" s="8"/>
      <c r="L78" s="7"/>
      <c r="M78" s="7"/>
      <c r="N78" s="7"/>
      <c r="O78" s="9"/>
      <c r="P78" s="9">
        <f aca="true" t="shared" si="68" ref="P78:P86">SUM(C78:N78)</f>
        <v>195</v>
      </c>
      <c r="Q78" s="9">
        <f aca="true" t="shared" si="69" ref="Q78:Q86">SUM(AU78:BF78)</f>
        <v>6</v>
      </c>
      <c r="R78" s="10">
        <f>SUM(P78/Q78)</f>
        <v>32.5</v>
      </c>
      <c r="S78" s="10"/>
      <c r="T78" s="12">
        <f aca="true" t="shared" si="70" ref="T78:T86">SUM(F78+J78+K78)</f>
        <v>0</v>
      </c>
      <c r="U78" s="12">
        <f aca="true" t="shared" si="71" ref="U78:U86">SUM(AX78+BB78+BC78)</f>
        <v>0</v>
      </c>
      <c r="V78" s="10">
        <f>IF(U78=0,0,T78/U78)</f>
        <v>0</v>
      </c>
      <c r="W78" s="4"/>
      <c r="X78" s="12">
        <f aca="true" t="shared" si="72" ref="X78:X86">SUM(D78+E78+I78)</f>
        <v>97</v>
      </c>
      <c r="Y78" s="12">
        <f aca="true" t="shared" si="73" ref="Y78:Y86">SUM(AV78+AW78+BA78)</f>
        <v>3</v>
      </c>
      <c r="Z78" s="10">
        <f>IF(Y78=0,0,X78/Y78)</f>
        <v>32.333333333333336</v>
      </c>
      <c r="AA78" s="4"/>
      <c r="AB78" s="12">
        <f aca="true" t="shared" si="74" ref="AB78:AB86">SUM(G78+H78+M78)</f>
        <v>0</v>
      </c>
      <c r="AC78" s="12">
        <f aca="true" t="shared" si="75" ref="AC78:AC86">SUM(AY78+AZ78+BE78)</f>
        <v>0</v>
      </c>
      <c r="AD78" s="10">
        <f>IF(AC78=0,0,AB78/AC78)</f>
        <v>0</v>
      </c>
      <c r="AE78" s="4"/>
      <c r="AF78" s="12">
        <f aca="true" t="shared" si="76" ref="AF78:AF86">SUM(C78+L78+N78)</f>
        <v>98</v>
      </c>
      <c r="AG78" s="12">
        <f aca="true" t="shared" si="77" ref="AG78:AG86">SUM(AU78+BD78+BF78)</f>
        <v>3</v>
      </c>
      <c r="AH78" s="10">
        <f>IF(AG78=0,0,AF78/AG78)</f>
        <v>32.666666666666664</v>
      </c>
      <c r="AI78" s="4"/>
      <c r="AJ78" s="12">
        <f aca="true" t="shared" si="78" ref="AJ78:AJ86">SUM(C78+D78+J78+L78+M78+N78)</f>
        <v>195</v>
      </c>
      <c r="AK78" s="12">
        <f aca="true" t="shared" si="79" ref="AK78:AK86">SUM(AU78+AV78+BB78+BD78+BE78+BF78)</f>
        <v>6</v>
      </c>
      <c r="AL78" s="10">
        <f>IF(AK78=0,0,AJ78/AK78)</f>
        <v>32.5</v>
      </c>
      <c r="AM78" s="4"/>
      <c r="AN78" s="12">
        <f aca="true" t="shared" si="80" ref="AN78:AN86">SUM(E78+F78+G78+H78+I78+K78)</f>
        <v>0</v>
      </c>
      <c r="AO78" s="12">
        <f aca="true" t="shared" si="81" ref="AO78:AO86">SUM(AW78+AX78+AY78+AZ78+BA78+BC78)</f>
        <v>0</v>
      </c>
      <c r="AP78" s="10">
        <f>IF(AO78=0,0,AN78/AO78)</f>
        <v>0</v>
      </c>
      <c r="AU78" s="13">
        <f t="shared" si="56"/>
        <v>3</v>
      </c>
      <c r="AV78" s="13">
        <f t="shared" si="57"/>
        <v>3</v>
      </c>
      <c r="AW78" s="14">
        <f aca="true" t="shared" si="82" ref="AW78:AW86">IF(E78="",0,2)</f>
        <v>0</v>
      </c>
      <c r="AX78" s="14">
        <f t="shared" si="67"/>
        <v>0</v>
      </c>
      <c r="AY78" s="14">
        <f t="shared" si="66"/>
        <v>0</v>
      </c>
      <c r="AZ78" s="14">
        <f aca="true" t="shared" si="83" ref="AZ78:AZ86">IF(H78="",0,2)</f>
        <v>0</v>
      </c>
      <c r="BA78" s="14">
        <f aca="true" t="shared" si="84" ref="BA78:BA86">IF(I78="",0,3)</f>
        <v>0</v>
      </c>
      <c r="BB78" s="13">
        <f aca="true" t="shared" si="85" ref="BB78:BB86">IF(J78="",0,2)</f>
        <v>0</v>
      </c>
      <c r="BC78" s="14">
        <f aca="true" t="shared" si="86" ref="BC78:BC86">IF(K78="",0,2)</f>
        <v>0</v>
      </c>
      <c r="BD78" s="13">
        <f aca="true" t="shared" si="87" ref="BD78:BD86">IF(L78="",0,3)</f>
        <v>0</v>
      </c>
      <c r="BE78" s="13">
        <f aca="true" t="shared" si="88" ref="BE78:BE86">IF(M78="",0,3)</f>
        <v>0</v>
      </c>
      <c r="BF78" s="13">
        <f aca="true" t="shared" si="89" ref="BF78:BF86">IF(N78="",0,3)</f>
        <v>0</v>
      </c>
      <c r="BH78" s="4"/>
    </row>
    <row r="79" spans="1:60" ht="15">
      <c r="A79" s="3">
        <v>66</v>
      </c>
      <c r="B79" s="1" t="s">
        <v>62</v>
      </c>
      <c r="C79" s="7">
        <v>73</v>
      </c>
      <c r="D79" s="7"/>
      <c r="E79" s="8">
        <v>59</v>
      </c>
      <c r="F79" s="8"/>
      <c r="G79" s="8"/>
      <c r="H79" s="8"/>
      <c r="I79" s="8"/>
      <c r="J79" s="7"/>
      <c r="K79" s="8"/>
      <c r="L79" s="7"/>
      <c r="M79" s="7"/>
      <c r="N79" s="7"/>
      <c r="O79" s="9"/>
      <c r="P79" s="9">
        <f t="shared" si="68"/>
        <v>132</v>
      </c>
      <c r="Q79" s="9">
        <f t="shared" si="69"/>
        <v>4</v>
      </c>
      <c r="R79" s="10">
        <f>SUM(P79/Q79)</f>
        <v>33</v>
      </c>
      <c r="S79" s="10"/>
      <c r="T79" s="12">
        <f t="shared" si="70"/>
        <v>0</v>
      </c>
      <c r="U79" s="12">
        <f t="shared" si="71"/>
        <v>0</v>
      </c>
      <c r="V79" s="10">
        <f>IF(U79=0,0,T79/U79)</f>
        <v>0</v>
      </c>
      <c r="W79" s="4"/>
      <c r="X79" s="12">
        <f t="shared" si="72"/>
        <v>59</v>
      </c>
      <c r="Y79" s="12">
        <f t="shared" si="73"/>
        <v>2</v>
      </c>
      <c r="Z79" s="10">
        <f>IF(Y79=0,0,X79/Y79)</f>
        <v>29.5</v>
      </c>
      <c r="AA79" s="4"/>
      <c r="AB79" s="12">
        <f t="shared" si="74"/>
        <v>0</v>
      </c>
      <c r="AC79" s="12">
        <f t="shared" si="75"/>
        <v>0</v>
      </c>
      <c r="AD79" s="10">
        <f>IF(AC79=0,0,AB79/AC79)</f>
        <v>0</v>
      </c>
      <c r="AE79" s="4"/>
      <c r="AF79" s="12">
        <f t="shared" si="76"/>
        <v>73</v>
      </c>
      <c r="AG79" s="12">
        <f t="shared" si="77"/>
        <v>2</v>
      </c>
      <c r="AH79" s="10">
        <f>IF(AG79=0,0,AF79/AG79)</f>
        <v>36.5</v>
      </c>
      <c r="AI79" s="4"/>
      <c r="AJ79" s="12">
        <f t="shared" si="78"/>
        <v>73</v>
      </c>
      <c r="AK79" s="12">
        <f t="shared" si="79"/>
        <v>2</v>
      </c>
      <c r="AL79" s="10">
        <f>IF(AK79=0,0,AJ79/AK79)</f>
        <v>36.5</v>
      </c>
      <c r="AM79" s="4"/>
      <c r="AN79" s="12">
        <f t="shared" si="80"/>
        <v>59</v>
      </c>
      <c r="AO79" s="12">
        <f t="shared" si="81"/>
        <v>2</v>
      </c>
      <c r="AP79" s="10">
        <f>IF(AO79=0,0,AN79/AO79)</f>
        <v>29.5</v>
      </c>
      <c r="AU79" s="13">
        <f>IF(C79="",0,2)</f>
        <v>2</v>
      </c>
      <c r="AV79" s="13">
        <f aca="true" t="shared" si="90" ref="AV79:AV86">IF(D79="",0,3)</f>
        <v>0</v>
      </c>
      <c r="AW79" s="14">
        <f t="shared" si="82"/>
        <v>2</v>
      </c>
      <c r="AX79" s="14">
        <f t="shared" si="67"/>
        <v>0</v>
      </c>
      <c r="AY79" s="14">
        <f t="shared" si="66"/>
        <v>0</v>
      </c>
      <c r="AZ79" s="14">
        <f t="shared" si="83"/>
        <v>0</v>
      </c>
      <c r="BA79" s="14">
        <f t="shared" si="84"/>
        <v>0</v>
      </c>
      <c r="BB79" s="13">
        <f t="shared" si="85"/>
        <v>0</v>
      </c>
      <c r="BC79" s="14">
        <f t="shared" si="86"/>
        <v>0</v>
      </c>
      <c r="BD79" s="13">
        <f t="shared" si="87"/>
        <v>0</v>
      </c>
      <c r="BE79" s="13">
        <f t="shared" si="88"/>
        <v>0</v>
      </c>
      <c r="BF79" s="13">
        <f t="shared" si="89"/>
        <v>0</v>
      </c>
      <c r="BH79" s="4"/>
    </row>
    <row r="80" spans="1:60" ht="15">
      <c r="A80" s="3">
        <v>67</v>
      </c>
      <c r="B80" s="1" t="s">
        <v>63</v>
      </c>
      <c r="C80" s="7">
        <v>117</v>
      </c>
      <c r="D80" s="7">
        <v>108</v>
      </c>
      <c r="E80" s="8">
        <v>82</v>
      </c>
      <c r="F80" s="8">
        <v>117</v>
      </c>
      <c r="G80" s="8">
        <v>104</v>
      </c>
      <c r="H80" s="8">
        <v>66</v>
      </c>
      <c r="I80" s="8">
        <v>119</v>
      </c>
      <c r="J80" s="7">
        <v>74</v>
      </c>
      <c r="K80" s="8">
        <v>75</v>
      </c>
      <c r="L80" s="7"/>
      <c r="M80" s="7"/>
      <c r="N80" s="7"/>
      <c r="O80" s="9"/>
      <c r="P80" s="9">
        <f t="shared" si="68"/>
        <v>862</v>
      </c>
      <c r="Q80" s="9">
        <f t="shared" si="69"/>
        <v>23</v>
      </c>
      <c r="R80" s="10">
        <f>SUM(P80/Q80)</f>
        <v>37.47826086956522</v>
      </c>
      <c r="S80" s="10"/>
      <c r="T80" s="12">
        <f t="shared" si="70"/>
        <v>266</v>
      </c>
      <c r="U80" s="12">
        <f t="shared" si="71"/>
        <v>7</v>
      </c>
      <c r="V80" s="10">
        <f>IF(U80=0,0,T80/U80)</f>
        <v>38</v>
      </c>
      <c r="W80" s="4"/>
      <c r="X80" s="12">
        <f t="shared" si="72"/>
        <v>309</v>
      </c>
      <c r="Y80" s="12">
        <f t="shared" si="73"/>
        <v>8</v>
      </c>
      <c r="Z80" s="10">
        <f>IF(Y80=0,0,X80/Y80)</f>
        <v>38.625</v>
      </c>
      <c r="AA80" s="4"/>
      <c r="AB80" s="12">
        <f t="shared" si="74"/>
        <v>170</v>
      </c>
      <c r="AC80" s="12">
        <f t="shared" si="75"/>
        <v>5</v>
      </c>
      <c r="AD80" s="10">
        <f>IF(AC80=0,0,AB80/AC80)</f>
        <v>34</v>
      </c>
      <c r="AE80" s="4"/>
      <c r="AF80" s="12">
        <f t="shared" si="76"/>
        <v>117</v>
      </c>
      <c r="AG80" s="12">
        <f t="shared" si="77"/>
        <v>3</v>
      </c>
      <c r="AH80" s="10">
        <f>IF(AG80=0,0,AF80/AG80)</f>
        <v>39</v>
      </c>
      <c r="AI80" s="4"/>
      <c r="AJ80" s="12">
        <f t="shared" si="78"/>
        <v>299</v>
      </c>
      <c r="AK80" s="12">
        <f t="shared" si="79"/>
        <v>8</v>
      </c>
      <c r="AL80" s="10">
        <f>IF(AK80=0,0,AJ80/AK80)</f>
        <v>37.375</v>
      </c>
      <c r="AM80" s="4"/>
      <c r="AN80" s="12">
        <f t="shared" si="80"/>
        <v>563</v>
      </c>
      <c r="AO80" s="12">
        <f t="shared" si="81"/>
        <v>15</v>
      </c>
      <c r="AP80" s="10">
        <f>IF(AO80=0,0,AN80/AO80)</f>
        <v>37.53333333333333</v>
      </c>
      <c r="AU80" s="13">
        <f aca="true" t="shared" si="91" ref="AU80:AU86">IF(C80="",0,3)</f>
        <v>3</v>
      </c>
      <c r="AV80" s="13">
        <f t="shared" si="90"/>
        <v>3</v>
      </c>
      <c r="AW80" s="14">
        <f t="shared" si="82"/>
        <v>2</v>
      </c>
      <c r="AX80" s="14">
        <f t="shared" si="67"/>
        <v>3</v>
      </c>
      <c r="AY80" s="14">
        <f t="shared" si="66"/>
        <v>3</v>
      </c>
      <c r="AZ80" s="14">
        <f t="shared" si="83"/>
        <v>2</v>
      </c>
      <c r="BA80" s="14">
        <f t="shared" si="84"/>
        <v>3</v>
      </c>
      <c r="BB80" s="13">
        <f t="shared" si="85"/>
        <v>2</v>
      </c>
      <c r="BC80" s="14">
        <f t="shared" si="86"/>
        <v>2</v>
      </c>
      <c r="BD80" s="13">
        <f t="shared" si="87"/>
        <v>0</v>
      </c>
      <c r="BE80" s="13">
        <f t="shared" si="88"/>
        <v>0</v>
      </c>
      <c r="BF80" s="13">
        <f t="shared" si="89"/>
        <v>0</v>
      </c>
      <c r="BH80" s="4"/>
    </row>
    <row r="81" spans="1:60" ht="15">
      <c r="A81" s="3">
        <v>68</v>
      </c>
      <c r="B81" s="1" t="s">
        <v>64</v>
      </c>
      <c r="C81" s="7"/>
      <c r="D81" s="7"/>
      <c r="E81" s="8"/>
      <c r="F81" s="8"/>
      <c r="G81" s="8"/>
      <c r="H81" s="8"/>
      <c r="I81" s="8"/>
      <c r="J81" s="7"/>
      <c r="K81" s="8"/>
      <c r="L81" s="7"/>
      <c r="M81" s="7">
        <v>93</v>
      </c>
      <c r="N81" s="7">
        <v>95</v>
      </c>
      <c r="O81" s="9"/>
      <c r="P81" s="9">
        <f t="shared" si="68"/>
        <v>188</v>
      </c>
      <c r="Q81" s="9">
        <f t="shared" si="69"/>
        <v>6</v>
      </c>
      <c r="R81" s="10">
        <f>SUM(P81/Q81)</f>
        <v>31.333333333333332</v>
      </c>
      <c r="S81" s="10"/>
      <c r="T81" s="12">
        <f t="shared" si="70"/>
        <v>0</v>
      </c>
      <c r="U81" s="12">
        <f t="shared" si="71"/>
        <v>0</v>
      </c>
      <c r="V81" s="10">
        <f>IF(U81=0,0,T81/U81)</f>
        <v>0</v>
      </c>
      <c r="W81" s="4"/>
      <c r="X81" s="12">
        <f t="shared" si="72"/>
        <v>0</v>
      </c>
      <c r="Y81" s="12">
        <f t="shared" si="73"/>
        <v>0</v>
      </c>
      <c r="Z81" s="10">
        <f>IF(Y81=0,0,X81/Y81)</f>
        <v>0</v>
      </c>
      <c r="AA81" s="4"/>
      <c r="AB81" s="12">
        <f t="shared" si="74"/>
        <v>93</v>
      </c>
      <c r="AC81" s="12">
        <f t="shared" si="75"/>
        <v>3</v>
      </c>
      <c r="AD81" s="10">
        <f>IF(AC81=0,0,AB81/AC81)</f>
        <v>31</v>
      </c>
      <c r="AE81" s="4"/>
      <c r="AF81" s="12">
        <f t="shared" si="76"/>
        <v>95</v>
      </c>
      <c r="AG81" s="12">
        <f t="shared" si="77"/>
        <v>3</v>
      </c>
      <c r="AH81" s="10">
        <f>IF(AG81=0,0,AF81/AG81)</f>
        <v>31.666666666666668</v>
      </c>
      <c r="AI81" s="4"/>
      <c r="AJ81" s="12">
        <f t="shared" si="78"/>
        <v>188</v>
      </c>
      <c r="AK81" s="12">
        <f t="shared" si="79"/>
        <v>6</v>
      </c>
      <c r="AL81" s="10">
        <f>IF(AK81=0,0,AJ81/AK81)</f>
        <v>31.333333333333332</v>
      </c>
      <c r="AM81" s="4"/>
      <c r="AN81" s="12">
        <f t="shared" si="80"/>
        <v>0</v>
      </c>
      <c r="AO81" s="12">
        <f t="shared" si="81"/>
        <v>0</v>
      </c>
      <c r="AP81" s="10">
        <f>IF(AO81=0,0,AN81/AO81)</f>
        <v>0</v>
      </c>
      <c r="AU81" s="13">
        <f t="shared" si="91"/>
        <v>0</v>
      </c>
      <c r="AV81" s="13">
        <f t="shared" si="90"/>
        <v>0</v>
      </c>
      <c r="AW81" s="14">
        <f t="shared" si="82"/>
        <v>0</v>
      </c>
      <c r="AX81" s="14">
        <f t="shared" si="67"/>
        <v>0</v>
      </c>
      <c r="AY81" s="14">
        <f t="shared" si="66"/>
        <v>0</v>
      </c>
      <c r="AZ81" s="14">
        <f t="shared" si="83"/>
        <v>0</v>
      </c>
      <c r="BA81" s="14">
        <f t="shared" si="84"/>
        <v>0</v>
      </c>
      <c r="BB81" s="13">
        <f t="shared" si="85"/>
        <v>0</v>
      </c>
      <c r="BC81" s="14">
        <f t="shared" si="86"/>
        <v>0</v>
      </c>
      <c r="BD81" s="13">
        <f t="shared" si="87"/>
        <v>0</v>
      </c>
      <c r="BE81" s="13">
        <f t="shared" si="88"/>
        <v>3</v>
      </c>
      <c r="BF81" s="13">
        <f t="shared" si="89"/>
        <v>3</v>
      </c>
      <c r="BH81" s="4"/>
    </row>
    <row r="82" spans="1:60" ht="15">
      <c r="A82" s="3">
        <v>69</v>
      </c>
      <c r="B82" s="1" t="s">
        <v>65</v>
      </c>
      <c r="C82" s="7">
        <v>87</v>
      </c>
      <c r="D82" s="7">
        <v>87</v>
      </c>
      <c r="E82" s="8">
        <v>56</v>
      </c>
      <c r="F82" s="8">
        <v>92</v>
      </c>
      <c r="G82" s="8"/>
      <c r="H82" s="8">
        <v>55</v>
      </c>
      <c r="I82" s="8">
        <v>90</v>
      </c>
      <c r="J82" s="7">
        <v>61</v>
      </c>
      <c r="K82" s="8">
        <v>60</v>
      </c>
      <c r="L82" s="7">
        <v>94</v>
      </c>
      <c r="M82" s="7">
        <v>99</v>
      </c>
      <c r="N82" s="7">
        <v>97</v>
      </c>
      <c r="O82" s="9"/>
      <c r="P82" s="9">
        <f t="shared" si="68"/>
        <v>878</v>
      </c>
      <c r="Q82" s="9">
        <f t="shared" si="69"/>
        <v>29</v>
      </c>
      <c r="R82" s="10">
        <f>SUM(P82/Q82)</f>
        <v>30.275862068965516</v>
      </c>
      <c r="S82" s="10"/>
      <c r="T82" s="12">
        <f t="shared" si="70"/>
        <v>213</v>
      </c>
      <c r="U82" s="12">
        <f t="shared" si="71"/>
        <v>7</v>
      </c>
      <c r="V82" s="10">
        <f>IF(U82=0,0,T82/U82)</f>
        <v>30.428571428571427</v>
      </c>
      <c r="W82" s="4"/>
      <c r="X82" s="12">
        <f t="shared" si="72"/>
        <v>233</v>
      </c>
      <c r="Y82" s="12">
        <f t="shared" si="73"/>
        <v>8</v>
      </c>
      <c r="Z82" s="10">
        <f>IF(Y82=0,0,X82/Y82)</f>
        <v>29.125</v>
      </c>
      <c r="AA82" s="4"/>
      <c r="AB82" s="12">
        <f t="shared" si="74"/>
        <v>154</v>
      </c>
      <c r="AC82" s="12">
        <f t="shared" si="75"/>
        <v>5</v>
      </c>
      <c r="AD82" s="10">
        <f>IF(AC82=0,0,AB82/AC82)</f>
        <v>30.8</v>
      </c>
      <c r="AE82" s="4"/>
      <c r="AF82" s="12">
        <f t="shared" si="76"/>
        <v>278</v>
      </c>
      <c r="AG82" s="12">
        <f t="shared" si="77"/>
        <v>9</v>
      </c>
      <c r="AH82" s="10">
        <f>IF(AG82=0,0,AF82/AG82)</f>
        <v>30.88888888888889</v>
      </c>
      <c r="AI82" s="4"/>
      <c r="AJ82" s="12">
        <f t="shared" si="78"/>
        <v>525</v>
      </c>
      <c r="AK82" s="12">
        <f t="shared" si="79"/>
        <v>17</v>
      </c>
      <c r="AL82" s="10">
        <f>IF(AK82=0,0,AJ82/AK82)</f>
        <v>30.88235294117647</v>
      </c>
      <c r="AM82" s="4"/>
      <c r="AN82" s="12">
        <f t="shared" si="80"/>
        <v>353</v>
      </c>
      <c r="AO82" s="12">
        <f t="shared" si="81"/>
        <v>12</v>
      </c>
      <c r="AP82" s="10">
        <f>IF(AO82=0,0,AN82/AO82)</f>
        <v>29.416666666666668</v>
      </c>
      <c r="AU82" s="13">
        <f t="shared" si="91"/>
        <v>3</v>
      </c>
      <c r="AV82" s="13">
        <f t="shared" si="90"/>
        <v>3</v>
      </c>
      <c r="AW82" s="14">
        <f t="shared" si="82"/>
        <v>2</v>
      </c>
      <c r="AX82" s="14">
        <f t="shared" si="67"/>
        <v>3</v>
      </c>
      <c r="AY82" s="14">
        <f t="shared" si="66"/>
        <v>0</v>
      </c>
      <c r="AZ82" s="14">
        <f t="shared" si="83"/>
        <v>2</v>
      </c>
      <c r="BA82" s="14">
        <f t="shared" si="84"/>
        <v>3</v>
      </c>
      <c r="BB82" s="13">
        <f t="shared" si="85"/>
        <v>2</v>
      </c>
      <c r="BC82" s="14">
        <f t="shared" si="86"/>
        <v>2</v>
      </c>
      <c r="BD82" s="13">
        <f t="shared" si="87"/>
        <v>3</v>
      </c>
      <c r="BE82" s="13">
        <f t="shared" si="88"/>
        <v>3</v>
      </c>
      <c r="BF82" s="13">
        <f t="shared" si="89"/>
        <v>3</v>
      </c>
      <c r="BH82" s="4"/>
    </row>
    <row r="83" spans="1:60" ht="15">
      <c r="A83" s="3">
        <v>70</v>
      </c>
      <c r="B83" s="1" t="s">
        <v>66</v>
      </c>
      <c r="C83" s="7"/>
      <c r="D83" s="7"/>
      <c r="E83" s="8"/>
      <c r="F83" s="8"/>
      <c r="G83" s="8"/>
      <c r="H83" s="8">
        <v>54</v>
      </c>
      <c r="I83" s="8"/>
      <c r="J83" s="7"/>
      <c r="K83" s="8"/>
      <c r="L83" s="7"/>
      <c r="M83" s="7">
        <v>92</v>
      </c>
      <c r="N83" s="7"/>
      <c r="O83" s="9"/>
      <c r="P83" s="9">
        <f t="shared" si="68"/>
        <v>146</v>
      </c>
      <c r="Q83" s="9">
        <f t="shared" si="69"/>
        <v>5</v>
      </c>
      <c r="R83" s="10">
        <f>SUM(P83/Q83)</f>
        <v>29.2</v>
      </c>
      <c r="S83" s="10"/>
      <c r="T83" s="12">
        <f t="shared" si="70"/>
        <v>0</v>
      </c>
      <c r="U83" s="12">
        <f t="shared" si="71"/>
        <v>0</v>
      </c>
      <c r="V83" s="10">
        <f>IF(U83=0,0,T83/U83)</f>
        <v>0</v>
      </c>
      <c r="W83" s="4"/>
      <c r="X83" s="12">
        <f t="shared" si="72"/>
        <v>0</v>
      </c>
      <c r="Y83" s="12">
        <f t="shared" si="73"/>
        <v>0</v>
      </c>
      <c r="Z83" s="10">
        <f>IF(Y83=0,0,X83/Y83)</f>
        <v>0</v>
      </c>
      <c r="AA83" s="4"/>
      <c r="AB83" s="12">
        <f t="shared" si="74"/>
        <v>146</v>
      </c>
      <c r="AC83" s="12">
        <f t="shared" si="75"/>
        <v>5</v>
      </c>
      <c r="AD83" s="10">
        <f>IF(AC83=0,0,AB83/AC83)</f>
        <v>29.2</v>
      </c>
      <c r="AE83" s="4"/>
      <c r="AF83" s="12">
        <f t="shared" si="76"/>
        <v>0</v>
      </c>
      <c r="AG83" s="12">
        <f t="shared" si="77"/>
        <v>0</v>
      </c>
      <c r="AH83" s="10">
        <f>IF(AG83=0,0,AF83/AG83)</f>
        <v>0</v>
      </c>
      <c r="AI83" s="4"/>
      <c r="AJ83" s="12">
        <f t="shared" si="78"/>
        <v>92</v>
      </c>
      <c r="AK83" s="12">
        <f t="shared" si="79"/>
        <v>3</v>
      </c>
      <c r="AL83" s="10">
        <f>IF(AK83=0,0,AJ83/AK83)</f>
        <v>30.666666666666668</v>
      </c>
      <c r="AM83" s="4"/>
      <c r="AN83" s="12">
        <f t="shared" si="80"/>
        <v>54</v>
      </c>
      <c r="AO83" s="12">
        <f t="shared" si="81"/>
        <v>2</v>
      </c>
      <c r="AP83" s="10">
        <f>IF(AO83=0,0,AN83/AO83)</f>
        <v>27</v>
      </c>
      <c r="AU83" s="13">
        <f t="shared" si="91"/>
        <v>0</v>
      </c>
      <c r="AV83" s="13">
        <f t="shared" si="90"/>
        <v>0</v>
      </c>
      <c r="AW83" s="14">
        <f t="shared" si="82"/>
        <v>0</v>
      </c>
      <c r="AX83" s="14">
        <f t="shared" si="67"/>
        <v>0</v>
      </c>
      <c r="AY83" s="14">
        <f t="shared" si="66"/>
        <v>0</v>
      </c>
      <c r="AZ83" s="14">
        <f t="shared" si="83"/>
        <v>2</v>
      </c>
      <c r="BA83" s="14">
        <f t="shared" si="84"/>
        <v>0</v>
      </c>
      <c r="BB83" s="13">
        <f t="shared" si="85"/>
        <v>0</v>
      </c>
      <c r="BC83" s="14">
        <f t="shared" si="86"/>
        <v>0</v>
      </c>
      <c r="BD83" s="13">
        <f t="shared" si="87"/>
        <v>0</v>
      </c>
      <c r="BE83" s="13">
        <f t="shared" si="88"/>
        <v>3</v>
      </c>
      <c r="BF83" s="13">
        <f t="shared" si="89"/>
        <v>0</v>
      </c>
      <c r="BH83" s="4"/>
    </row>
    <row r="84" spans="1:60" ht="15">
      <c r="A84" s="3">
        <v>71</v>
      </c>
      <c r="B84" s="1" t="s">
        <v>67</v>
      </c>
      <c r="C84" s="7">
        <v>104</v>
      </c>
      <c r="D84" s="7">
        <v>105</v>
      </c>
      <c r="E84" s="8">
        <v>60</v>
      </c>
      <c r="F84" s="8"/>
      <c r="G84" s="8"/>
      <c r="H84" s="8">
        <v>59</v>
      </c>
      <c r="I84" s="8">
        <v>104</v>
      </c>
      <c r="J84" s="7"/>
      <c r="K84" s="8"/>
      <c r="L84" s="7">
        <v>94</v>
      </c>
      <c r="M84" s="7">
        <v>101</v>
      </c>
      <c r="N84" s="7">
        <v>109</v>
      </c>
      <c r="O84" s="9"/>
      <c r="P84" s="9">
        <f t="shared" si="68"/>
        <v>736</v>
      </c>
      <c r="Q84" s="9">
        <f t="shared" si="69"/>
        <v>22</v>
      </c>
      <c r="R84" s="10">
        <f>SUM(P84/Q84)</f>
        <v>33.45454545454545</v>
      </c>
      <c r="S84" s="10"/>
      <c r="T84" s="12">
        <f t="shared" si="70"/>
        <v>0</v>
      </c>
      <c r="U84" s="12">
        <f t="shared" si="71"/>
        <v>0</v>
      </c>
      <c r="V84" s="10">
        <f>IF(U84=0,0,T84/U84)</f>
        <v>0</v>
      </c>
      <c r="W84" s="4"/>
      <c r="X84" s="12">
        <f t="shared" si="72"/>
        <v>269</v>
      </c>
      <c r="Y84" s="12">
        <f t="shared" si="73"/>
        <v>8</v>
      </c>
      <c r="Z84" s="10">
        <f>IF(Y84=0,0,X84/Y84)</f>
        <v>33.625</v>
      </c>
      <c r="AA84" s="4"/>
      <c r="AB84" s="12">
        <f t="shared" si="74"/>
        <v>160</v>
      </c>
      <c r="AC84" s="12">
        <f t="shared" si="75"/>
        <v>5</v>
      </c>
      <c r="AD84" s="10">
        <f>IF(AC84=0,0,AB84/AC84)</f>
        <v>32</v>
      </c>
      <c r="AE84" s="4"/>
      <c r="AF84" s="12">
        <f t="shared" si="76"/>
        <v>307</v>
      </c>
      <c r="AG84" s="12">
        <f t="shared" si="77"/>
        <v>9</v>
      </c>
      <c r="AH84" s="10">
        <f>IF(AG84=0,0,AF84/AG84)</f>
        <v>34.111111111111114</v>
      </c>
      <c r="AI84" s="4"/>
      <c r="AJ84" s="12">
        <f t="shared" si="78"/>
        <v>513</v>
      </c>
      <c r="AK84" s="12">
        <f t="shared" si="79"/>
        <v>15</v>
      </c>
      <c r="AL84" s="10">
        <f>IF(AK84=0,0,AJ84/AK84)</f>
        <v>34.2</v>
      </c>
      <c r="AM84" s="4"/>
      <c r="AN84" s="12">
        <f t="shared" si="80"/>
        <v>223</v>
      </c>
      <c r="AO84" s="12">
        <f t="shared" si="81"/>
        <v>7</v>
      </c>
      <c r="AP84" s="10">
        <f>IF(AO84=0,0,AN84/AO84)</f>
        <v>31.857142857142858</v>
      </c>
      <c r="AU84" s="13">
        <f t="shared" si="91"/>
        <v>3</v>
      </c>
      <c r="AV84" s="13">
        <f t="shared" si="90"/>
        <v>3</v>
      </c>
      <c r="AW84" s="14">
        <f t="shared" si="82"/>
        <v>2</v>
      </c>
      <c r="AX84" s="14">
        <f t="shared" si="67"/>
        <v>0</v>
      </c>
      <c r="AY84" s="14">
        <f t="shared" si="66"/>
        <v>0</v>
      </c>
      <c r="AZ84" s="14">
        <f t="shared" si="83"/>
        <v>2</v>
      </c>
      <c r="BA84" s="14">
        <f t="shared" si="84"/>
        <v>3</v>
      </c>
      <c r="BB84" s="13">
        <f t="shared" si="85"/>
        <v>0</v>
      </c>
      <c r="BC84" s="14">
        <f t="shared" si="86"/>
        <v>0</v>
      </c>
      <c r="BD84" s="13">
        <f t="shared" si="87"/>
        <v>3</v>
      </c>
      <c r="BE84" s="13">
        <f t="shared" si="88"/>
        <v>3</v>
      </c>
      <c r="BF84" s="13">
        <f t="shared" si="89"/>
        <v>3</v>
      </c>
      <c r="BH84" s="4"/>
    </row>
    <row r="85" spans="1:60" ht="15">
      <c r="A85" s="3">
        <v>72</v>
      </c>
      <c r="B85" s="1" t="s">
        <v>68</v>
      </c>
      <c r="C85" s="7"/>
      <c r="D85" s="7"/>
      <c r="E85" s="8"/>
      <c r="F85" s="8"/>
      <c r="G85" s="8">
        <v>98</v>
      </c>
      <c r="H85" s="8">
        <v>63</v>
      </c>
      <c r="I85" s="8">
        <v>127</v>
      </c>
      <c r="J85" s="7">
        <v>68</v>
      </c>
      <c r="K85" s="8">
        <v>65</v>
      </c>
      <c r="L85" s="7">
        <v>104</v>
      </c>
      <c r="M85" s="7">
        <v>102</v>
      </c>
      <c r="N85" s="7">
        <v>106</v>
      </c>
      <c r="O85" s="9"/>
      <c r="P85" s="9">
        <f t="shared" si="68"/>
        <v>733</v>
      </c>
      <c r="Q85" s="9">
        <f t="shared" si="69"/>
        <v>21</v>
      </c>
      <c r="R85" s="10">
        <f>SUM(P85/Q85)</f>
        <v>34.904761904761905</v>
      </c>
      <c r="S85" s="10"/>
      <c r="T85" s="12">
        <f t="shared" si="70"/>
        <v>133</v>
      </c>
      <c r="U85" s="12">
        <f t="shared" si="71"/>
        <v>4</v>
      </c>
      <c r="V85" s="10">
        <f>IF(U85=0,0,T85/U85)</f>
        <v>33.25</v>
      </c>
      <c r="W85" s="4"/>
      <c r="X85" s="12">
        <f t="shared" si="72"/>
        <v>127</v>
      </c>
      <c r="Y85" s="12">
        <f t="shared" si="73"/>
        <v>3</v>
      </c>
      <c r="Z85" s="10">
        <f>IF(Y85=0,0,X85/Y85)</f>
        <v>42.333333333333336</v>
      </c>
      <c r="AA85" s="4"/>
      <c r="AB85" s="12">
        <f t="shared" si="74"/>
        <v>263</v>
      </c>
      <c r="AC85" s="12">
        <f t="shared" si="75"/>
        <v>8</v>
      </c>
      <c r="AD85" s="10">
        <f>IF(AC85=0,0,AB85/AC85)</f>
        <v>32.875</v>
      </c>
      <c r="AE85" s="4"/>
      <c r="AF85" s="12">
        <f t="shared" si="76"/>
        <v>210</v>
      </c>
      <c r="AG85" s="12">
        <f t="shared" si="77"/>
        <v>6</v>
      </c>
      <c r="AH85" s="10">
        <f>IF(AG85=0,0,AF85/AG85)</f>
        <v>35</v>
      </c>
      <c r="AI85" s="4"/>
      <c r="AJ85" s="12">
        <f t="shared" si="78"/>
        <v>380</v>
      </c>
      <c r="AK85" s="12">
        <f t="shared" si="79"/>
        <v>11</v>
      </c>
      <c r="AL85" s="10">
        <f>IF(AK85=0,0,AJ85/AK85)</f>
        <v>34.54545454545455</v>
      </c>
      <c r="AM85" s="4"/>
      <c r="AN85" s="12">
        <f t="shared" si="80"/>
        <v>353</v>
      </c>
      <c r="AO85" s="12">
        <f t="shared" si="81"/>
        <v>10</v>
      </c>
      <c r="AP85" s="10">
        <f>IF(AO85=0,0,AN85/AO85)</f>
        <v>35.3</v>
      </c>
      <c r="AU85" s="13">
        <f t="shared" si="91"/>
        <v>0</v>
      </c>
      <c r="AV85" s="13">
        <f t="shared" si="90"/>
        <v>0</v>
      </c>
      <c r="AW85" s="14">
        <f t="shared" si="82"/>
        <v>0</v>
      </c>
      <c r="AX85" s="14">
        <f t="shared" si="67"/>
        <v>0</v>
      </c>
      <c r="AY85" s="14">
        <f t="shared" si="66"/>
        <v>3</v>
      </c>
      <c r="AZ85" s="14">
        <f t="shared" si="83"/>
        <v>2</v>
      </c>
      <c r="BA85" s="14">
        <f t="shared" si="84"/>
        <v>3</v>
      </c>
      <c r="BB85" s="13">
        <f t="shared" si="85"/>
        <v>2</v>
      </c>
      <c r="BC85" s="14">
        <f t="shared" si="86"/>
        <v>2</v>
      </c>
      <c r="BD85" s="13">
        <f t="shared" si="87"/>
        <v>3</v>
      </c>
      <c r="BE85" s="13">
        <f t="shared" si="88"/>
        <v>3</v>
      </c>
      <c r="BF85" s="13">
        <f t="shared" si="89"/>
        <v>3</v>
      </c>
      <c r="BH85" s="4"/>
    </row>
    <row r="86" spans="1:60" ht="15">
      <c r="A86" s="3">
        <v>73</v>
      </c>
      <c r="B86" s="2" t="s">
        <v>69</v>
      </c>
      <c r="C86" s="7"/>
      <c r="D86" s="7"/>
      <c r="E86" s="8"/>
      <c r="F86" s="8"/>
      <c r="G86" s="8"/>
      <c r="H86" s="8"/>
      <c r="I86" s="8"/>
      <c r="J86" s="7"/>
      <c r="K86" s="8"/>
      <c r="L86" s="7">
        <v>102</v>
      </c>
      <c r="M86" s="7"/>
      <c r="N86" s="7"/>
      <c r="O86" s="9"/>
      <c r="P86" s="9">
        <f t="shared" si="68"/>
        <v>102</v>
      </c>
      <c r="Q86" s="9">
        <f t="shared" si="69"/>
        <v>3</v>
      </c>
      <c r="R86" s="10">
        <f>SUM(P86/Q86)</f>
        <v>34</v>
      </c>
      <c r="S86" s="10"/>
      <c r="T86" s="12">
        <f t="shared" si="70"/>
        <v>0</v>
      </c>
      <c r="U86" s="12">
        <f t="shared" si="71"/>
        <v>0</v>
      </c>
      <c r="V86" s="10">
        <f>IF(U86=0,0,T86/U86)</f>
        <v>0</v>
      </c>
      <c r="W86" s="4"/>
      <c r="X86" s="12">
        <f t="shared" si="72"/>
        <v>0</v>
      </c>
      <c r="Y86" s="12">
        <f t="shared" si="73"/>
        <v>0</v>
      </c>
      <c r="Z86" s="10">
        <f>IF(Y86=0,0,X86/Y86)</f>
        <v>0</v>
      </c>
      <c r="AA86" s="4"/>
      <c r="AB86" s="12">
        <f t="shared" si="74"/>
        <v>0</v>
      </c>
      <c r="AC86" s="12">
        <f t="shared" si="75"/>
        <v>0</v>
      </c>
      <c r="AD86" s="10">
        <f>IF(AC86=0,0,AB86/AC86)</f>
        <v>0</v>
      </c>
      <c r="AE86" s="4"/>
      <c r="AF86" s="12">
        <f t="shared" si="76"/>
        <v>102</v>
      </c>
      <c r="AG86" s="12">
        <f t="shared" si="77"/>
        <v>3</v>
      </c>
      <c r="AH86" s="10">
        <f>IF(AG86=0,0,AF86/AG86)</f>
        <v>34</v>
      </c>
      <c r="AI86" s="4"/>
      <c r="AJ86" s="12">
        <f t="shared" si="78"/>
        <v>102</v>
      </c>
      <c r="AK86" s="12">
        <f t="shared" si="79"/>
        <v>3</v>
      </c>
      <c r="AL86" s="10">
        <f>IF(AK86=0,0,AJ86/AK86)</f>
        <v>34</v>
      </c>
      <c r="AM86" s="4"/>
      <c r="AN86" s="12">
        <f t="shared" si="80"/>
        <v>0</v>
      </c>
      <c r="AO86" s="12">
        <f t="shared" si="81"/>
        <v>0</v>
      </c>
      <c r="AP86" s="10">
        <f>IF(AO86=0,0,AN86/AO86)</f>
        <v>0</v>
      </c>
      <c r="AU86" s="13">
        <f t="shared" si="91"/>
        <v>0</v>
      </c>
      <c r="AV86" s="13">
        <f t="shared" si="90"/>
        <v>0</v>
      </c>
      <c r="AW86" s="14">
        <f t="shared" si="82"/>
        <v>0</v>
      </c>
      <c r="AX86" s="14">
        <f t="shared" si="67"/>
        <v>0</v>
      </c>
      <c r="AY86" s="14">
        <f t="shared" si="66"/>
        <v>0</v>
      </c>
      <c r="AZ86" s="14">
        <f t="shared" si="83"/>
        <v>0</v>
      </c>
      <c r="BA86" s="14">
        <f t="shared" si="84"/>
        <v>0</v>
      </c>
      <c r="BB86" s="13">
        <f t="shared" si="85"/>
        <v>0</v>
      </c>
      <c r="BC86" s="14">
        <f t="shared" si="86"/>
        <v>0</v>
      </c>
      <c r="BD86" s="13">
        <f t="shared" si="87"/>
        <v>3</v>
      </c>
      <c r="BE86" s="13">
        <f t="shared" si="88"/>
        <v>0</v>
      </c>
      <c r="BF86" s="13">
        <f t="shared" si="89"/>
        <v>0</v>
      </c>
      <c r="BH86" s="4"/>
    </row>
  </sheetData>
  <sheetProtection/>
  <printOptions/>
  <pageMargins left="0.7" right="0.7" top="0.75" bottom="0.75" header="0.3" footer="0.3"/>
  <pageSetup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Girouard</dc:creator>
  <cp:keywords/>
  <dc:description/>
  <cp:lastModifiedBy>Alain Girouard</cp:lastModifiedBy>
  <dcterms:created xsi:type="dcterms:W3CDTF">2014-09-22T02:20:58Z</dcterms:created>
  <dcterms:modified xsi:type="dcterms:W3CDTF">2014-09-23T22:41:50Z</dcterms:modified>
  <cp:category/>
  <cp:version/>
  <cp:contentType/>
  <cp:contentStatus/>
</cp:coreProperties>
</file>